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CONSOLIDADO" sheetId="1" r:id="rId1"/>
    <sheet name="Estrategia Gestión del Riesgo" sheetId="2" r:id="rId2"/>
    <sheet name="Estrategia Antitramites" sheetId="3" r:id="rId3"/>
    <sheet name="Estrategia Rendición de Cuentas" sheetId="4" r:id="rId4"/>
    <sheet name="Estrategia Servicio al Ciudad." sheetId="5" r:id="rId5"/>
    <sheet name="Estrategia Mecanismo la Transpa" sheetId="6" r:id="rId6"/>
    <sheet name="Otras Iniciativas" sheetId="7" r:id="rId7"/>
  </sheets>
  <definedNames>
    <definedName name="_xlnm.Print_Area" localSheetId="2">'Estrategia Antitramites'!$A$1:$K$5</definedName>
    <definedName name="_xlnm.Print_Area" localSheetId="1">'Estrategia Gestión del Riesgo'!$A$1:$J$12</definedName>
    <definedName name="_xlnm.Print_Area" localSheetId="5">'Estrategia Mecanismo la Transpa'!$A$1:$J$10</definedName>
    <definedName name="_xlnm.Print_Area" localSheetId="3">'Estrategia Rendición de Cuentas'!$A$1:$J$20</definedName>
    <definedName name="_xlnm.Print_Area" localSheetId="4">'Estrategia Servicio al Ciudad.'!$A$1:$J$12</definedName>
    <definedName name="_xlnm.Print_Area" localSheetId="6">'Otras Iniciativas'!$A$1:$J$5</definedName>
    <definedName name="_xlnm.Print_Titles" localSheetId="1">'Estrategia Gestión del Riesgo'!$1:$2</definedName>
    <definedName name="_xlnm.Print_Titles" localSheetId="5">'Estrategia Mecanismo la Transpa'!$1:$2</definedName>
    <definedName name="_xlnm.Print_Titles" localSheetId="3">'Estrategia Rendición de Cuentas'!$1:$2</definedName>
    <definedName name="_xlnm.Print_Titles" localSheetId="4">'Estrategia Servicio al Ciudad.'!$1:$2</definedName>
  </definedNames>
  <calcPr calcId="152511"/>
</workbook>
</file>

<file path=xl/calcChain.xml><?xml version="1.0" encoding="utf-8"?>
<calcChain xmlns="http://schemas.openxmlformats.org/spreadsheetml/2006/main">
  <c r="C7" i="1" l="1"/>
  <c r="B7" i="1"/>
  <c r="C5" i="1"/>
  <c r="B5" i="1"/>
  <c r="C4" i="1"/>
  <c r="B4" i="1"/>
  <c r="C3" i="1"/>
  <c r="D3" i="1" s="1"/>
  <c r="B3" i="1"/>
  <c r="C2" i="1"/>
  <c r="B2" i="1"/>
  <c r="D2" i="1" s="1"/>
  <c r="H6" i="7"/>
  <c r="G6" i="7"/>
  <c r="I6" i="7" s="1"/>
  <c r="I5" i="7"/>
  <c r="I4" i="7"/>
  <c r="I3" i="7"/>
  <c r="H11" i="6"/>
  <c r="C6" i="1" s="1"/>
  <c r="G11" i="6"/>
  <c r="I10" i="6"/>
  <c r="I9" i="6"/>
  <c r="I8" i="6"/>
  <c r="I7" i="6"/>
  <c r="I6" i="6"/>
  <c r="I5" i="6"/>
  <c r="I4" i="6"/>
  <c r="I3" i="6"/>
  <c r="H13" i="5"/>
  <c r="G13" i="5"/>
  <c r="I13" i="5" s="1"/>
  <c r="I12" i="5"/>
  <c r="I11" i="5"/>
  <c r="I10" i="5"/>
  <c r="I9" i="5"/>
  <c r="I8" i="5"/>
  <c r="I7" i="5"/>
  <c r="I6" i="5"/>
  <c r="I5" i="5"/>
  <c r="I4" i="5"/>
  <c r="I3" i="5"/>
  <c r="H21" i="4"/>
  <c r="G21" i="4"/>
  <c r="I21" i="4" s="1"/>
  <c r="I20" i="4"/>
  <c r="I19" i="4"/>
  <c r="I18" i="4"/>
  <c r="I17" i="4"/>
  <c r="I16" i="4"/>
  <c r="I15" i="4"/>
  <c r="I14" i="4"/>
  <c r="I13" i="4"/>
  <c r="I12" i="4"/>
  <c r="I11" i="4"/>
  <c r="I10" i="4"/>
  <c r="I9" i="4"/>
  <c r="I8" i="4"/>
  <c r="I7" i="4"/>
  <c r="I6" i="4"/>
  <c r="I5" i="4"/>
  <c r="I4" i="4"/>
  <c r="I3" i="4"/>
  <c r="J6" i="3"/>
  <c r="I6" i="3"/>
  <c r="H6" i="3"/>
  <c r="J5" i="3"/>
  <c r="J4" i="3"/>
  <c r="H13" i="2"/>
  <c r="G13" i="2"/>
  <c r="I13" i="2" s="1"/>
  <c r="I12" i="2"/>
  <c r="I11" i="2"/>
  <c r="I10" i="2"/>
  <c r="I9" i="2"/>
  <c r="I8" i="2"/>
  <c r="I7" i="2"/>
  <c r="I6" i="2"/>
  <c r="I5" i="2"/>
  <c r="I4" i="2"/>
  <c r="I3" i="2"/>
  <c r="D5" i="1"/>
  <c r="D4" i="1"/>
  <c r="I11" i="6" l="1"/>
  <c r="B6" i="1"/>
  <c r="B8" i="1" s="1"/>
  <c r="D7" i="1"/>
  <c r="C8" i="1"/>
  <c r="D6" i="1" l="1"/>
  <c r="D8" i="1"/>
</calcChain>
</file>

<file path=xl/comments1.xml><?xml version="1.0" encoding="utf-8"?>
<comments xmlns="http://schemas.openxmlformats.org/spreadsheetml/2006/main">
  <authors>
    <author>Autor</author>
  </authors>
  <commentList>
    <comment ref="B2" authorId="0" shapeId="0">
      <text>
        <r>
          <rPr>
            <sz val="12"/>
            <color indexed="81"/>
            <rFont val="Tahoma"/>
            <family val="2"/>
          </rPr>
          <t>Seleccione la opción de racionalización que aplica, según el tipo de racionalización elegido</t>
        </r>
      </text>
    </comment>
    <comment ref="C2" authorId="0" shapeId="0">
      <text>
        <r>
          <rPr>
            <sz val="12"/>
            <color indexed="81"/>
            <rFont val="Tahoma"/>
            <family val="2"/>
          </rPr>
          <t>De manera concreta describa como está u opera actualmente el trámite, proceso o procedimiento, es decir, antes de realizar la mejora a proponer</t>
        </r>
      </text>
    </comment>
    <comment ref="D2" authorId="0" shapeId="0">
      <text>
        <r>
          <rPr>
            <sz val="12"/>
            <color indexed="81"/>
            <rFont val="Tahoma"/>
            <family val="2"/>
          </rPr>
          <t>De manera concreta describa en qué consiste la acción de mejora o racionalización a realizar al trámite, proceso o procedimiento.</t>
        </r>
      </text>
    </comment>
    <comment ref="E2" authorId="0" shapeId="0">
      <text>
        <r>
          <rPr>
            <sz val="12"/>
            <color indexed="81"/>
            <rFont val="Tahoma"/>
            <family val="2"/>
          </rPr>
          <t>Área dentro de la entidad que lidera la racionalización del trámite, proceso o procedimiento</t>
        </r>
      </text>
    </comment>
    <comment ref="F3" authorId="0" shapeId="0">
      <text>
        <r>
          <rPr>
            <sz val="12"/>
            <color indexed="81"/>
            <rFont val="Tahoma"/>
            <family val="2"/>
          </rPr>
          <t>Indique la fecha de inicio de las acciones de racionalización a realizar</t>
        </r>
      </text>
    </comment>
    <comment ref="G3" authorId="0" shapeId="0">
      <text>
        <r>
          <rPr>
            <sz val="12"/>
            <color indexed="81"/>
            <rFont val="Tahoma"/>
            <family val="2"/>
          </rPr>
          <t>Indique la fecha de terminación de las acciones de racionalización a realizar</t>
        </r>
      </text>
    </comment>
  </commentList>
</comments>
</file>

<file path=xl/comments2.xml><?xml version="1.0" encoding="utf-8"?>
<comments xmlns="http://schemas.openxmlformats.org/spreadsheetml/2006/main">
  <authors>
    <author>Autor</author>
  </authors>
  <commentList>
    <comment ref="H6" authorId="0" shapeId="0">
      <text>
        <r>
          <rPr>
            <b/>
            <sz val="12"/>
            <color indexed="81"/>
            <rFont val="Tahoma"/>
            <family val="2"/>
          </rPr>
          <t>1 Plan Estratégico
1 Plan de Acción - Contrat
5 Proyectos de Inv
1 Informe de Gestión</t>
        </r>
      </text>
    </comment>
  </commentList>
</comments>
</file>

<file path=xl/sharedStrings.xml><?xml version="1.0" encoding="utf-8"?>
<sst xmlns="http://schemas.openxmlformats.org/spreadsheetml/2006/main" count="320" uniqueCount="243">
  <si>
    <t>ESTRATEGIA</t>
  </si>
  <si>
    <t>N° Actividades Programadas</t>
  </si>
  <si>
    <t>Nivel de Cumplimiento</t>
  </si>
  <si>
    <t>GESTIÓN DEL RIESGO DE CORRUPCIÓN</t>
  </si>
  <si>
    <t>ROJO</t>
  </si>
  <si>
    <t>RACIONALIZACIÓN DE TRÁMITES</t>
  </si>
  <si>
    <t>RENDICIÓN DE CUENTAS</t>
  </si>
  <si>
    <t>MECANISMOS PARA MEJORAR LA ATENCIÓN AL CIUDADANO</t>
  </si>
  <si>
    <t>MECANISMOS PARA LA TRANSPARENCIA Y ACCESO A LA INFORMACIÓN</t>
  </si>
  <si>
    <t>INICIATIVAS ADICIONALES</t>
  </si>
  <si>
    <t>TOTAL ACTIVIDADES</t>
  </si>
  <si>
    <t>ESTRATEGIA GESTIÓN DEL RIESGO</t>
  </si>
  <si>
    <t>Subcomponente</t>
  </si>
  <si>
    <t>ACTIVIDADES</t>
  </si>
  <si>
    <t>Meta o producto</t>
  </si>
  <si>
    <t xml:space="preserve">Responsable </t>
  </si>
  <si>
    <t>Fecha Inicio</t>
  </si>
  <si>
    <t>Fecha Final</t>
  </si>
  <si>
    <t>Cumplidas</t>
  </si>
  <si>
    <t>Programadas</t>
  </si>
  <si>
    <t>% AVANCE ANUAL</t>
  </si>
  <si>
    <t>DESCRIPCIÓN DEL AVANCE</t>
  </si>
  <si>
    <r>
      <rPr>
        <b/>
        <sz val="12"/>
        <color theme="1"/>
        <rFont val="Calibri"/>
        <family val="2"/>
        <scheme val="minor"/>
      </rPr>
      <t xml:space="preserve">Subcomponente/ proceso 1                                          </t>
    </r>
    <r>
      <rPr>
        <sz val="12"/>
        <color theme="1"/>
        <rFont val="Calibri"/>
        <family val="2"/>
        <scheme val="minor"/>
      </rPr>
      <t xml:space="preserve"> Política de Administración de Riesgos</t>
    </r>
  </si>
  <si>
    <t>Socializar a los Nuevos Directivos de la Entidad en el tema de gestión de riesgos</t>
  </si>
  <si>
    <t>100% de los Directivos sensibilizados en la Gestión de los Riesgos</t>
  </si>
  <si>
    <t>Jefe Oficina Asesora de Planeación</t>
  </si>
  <si>
    <t xml:space="preserve">La actividad se realizará a partir del mes de mayo de 2016 </t>
  </si>
  <si>
    <t>Capacitación a todos los servidores públicos sobre la nueva política y procedimientos para la gestión de riesgos.</t>
  </si>
  <si>
    <t xml:space="preserve">100% de los Servidores Públicos capacitados en la nueva política y la metodología de gestión de riesgo </t>
  </si>
  <si>
    <t>Actualización de todos los mapas de riesgos existentes de los procesos definidos en la Entidad acorde con la metodología adoptada en el manual de gestión de Riesgos</t>
  </si>
  <si>
    <t>30% de los mapas de riesgos actualizados acorde con los procesos definidos en la Entidad</t>
  </si>
  <si>
    <r>
      <rPr>
        <b/>
        <sz val="12"/>
        <color theme="1"/>
        <rFont val="Calibri"/>
        <family val="2"/>
        <scheme val="minor"/>
      </rPr>
      <t xml:space="preserve">Subcomponente/ proceso  2                                                                    </t>
    </r>
    <r>
      <rPr>
        <sz val="12"/>
        <color theme="1"/>
        <rFont val="Calibri"/>
        <family val="2"/>
        <scheme val="minor"/>
      </rPr>
      <t xml:space="preserve">  Construcción del Mapa de Riesgos de Corrupción</t>
    </r>
  </si>
  <si>
    <t>Construcción y ajustes al mapa de Riesgos de Corrupción acorde con la normatividad vigente</t>
  </si>
  <si>
    <t xml:space="preserve">Riesgos de corrupción de corrupción identificado  por procesos </t>
  </si>
  <si>
    <t>Profesionales Especializados Grado 06</t>
  </si>
  <si>
    <r>
      <rPr>
        <b/>
        <sz val="12"/>
        <color theme="1"/>
        <rFont val="Calibri"/>
        <family val="2"/>
        <scheme val="minor"/>
      </rPr>
      <t xml:space="preserve">Subcomponente/ proceso 3                                            </t>
    </r>
    <r>
      <rPr>
        <sz val="12"/>
        <color theme="1"/>
        <rFont val="Calibri"/>
        <family val="2"/>
        <scheme val="minor"/>
      </rPr>
      <t xml:space="preserve"> Consulta y divulgación </t>
    </r>
  </si>
  <si>
    <t>Consolidación del Mapa de Riesgos de Corrupción acorde con lo establecido en el Decreto 1081 de 2015</t>
  </si>
  <si>
    <t>Un mapa de riesgos de corrupción consolidado</t>
  </si>
  <si>
    <t>La Oficina Asesora de Planeación ajustó y consolidó  la  matriz de riesgos de corrupción acorde con la normatividad vigente. Posteriormente  con correo remitido a la Subgerencia de Comunicaciones solicitó su divulgación, en los canales de comunicación interna (intranet) y externa (página web) de la Entidad para  conocimiento y observaciones de los diferentes actores.</t>
  </si>
  <si>
    <t>Publicación del proyecto de mapa de riesgos de corrupción en la pagina web de la Entidad para que sea conocido y observado por los actores externos e internos de la Entidad</t>
  </si>
  <si>
    <t>Publicación en la Página Web de la Entidad del mapa de riesgos de corrupción</t>
  </si>
  <si>
    <t>Subgerencia de Comunicaciones y Atención al Ciudadano
(Profesionales de Comunicación externa e Interna)</t>
  </si>
  <si>
    <t>Por solicitud de la Oficina Asesora de Planeación, se hizo la publicación de la actualización del mapa de riesgos en la página web el 29 de marzo de 2016.</t>
  </si>
  <si>
    <t>Ajustes finales y  solicitud de divulgación interna y externa del mapa de riesgos de corrupción de la Entidad</t>
  </si>
  <si>
    <t>Un mapa de riesgos de corrupción publicado en la pagina web de la Entidad</t>
  </si>
  <si>
    <t>El mapa de riesgos de corrupción fue publicado el 18 de marzo de 2016.</t>
  </si>
  <si>
    <t>Divulgación del mapa de riesgos de corrupción de la Entidad en la pagina WEB y en la Intranet</t>
  </si>
  <si>
    <t xml:space="preserve">Un mapa de riesgos de corrupción divulgado </t>
  </si>
  <si>
    <t>Subgerente de Comunicaciones y Atención al Ciudadano</t>
  </si>
  <si>
    <t>12/31/2016</t>
  </si>
  <si>
    <t>Esta publicado en la intranet desde el 29 de Marzo de 2016 y la ruta es Intranet &gt; Gerencia General &gt; Oficina Asesora de Planeación &gt; Planes Institucionales &gt; Plan Anticorrupción y de Atención al Ciudadano &gt; 2016</t>
  </si>
  <si>
    <r>
      <rPr>
        <b/>
        <sz val="12"/>
        <color theme="1"/>
        <rFont val="Calibri"/>
        <family val="2"/>
        <scheme val="minor"/>
      </rPr>
      <t>Subcomponente/ proceso 4</t>
    </r>
    <r>
      <rPr>
        <sz val="12"/>
        <color theme="1"/>
        <rFont val="Calibri"/>
        <family val="2"/>
        <scheme val="minor"/>
      </rPr>
      <t xml:space="preserve">                                           Monitoreo o revisión</t>
    </r>
  </si>
  <si>
    <t xml:space="preserve">Monitoreo y  revisión del mapa de riesgos de corrupción </t>
  </si>
  <si>
    <t>Riesgos de corrupción revisados y ajustado según se requiera</t>
  </si>
  <si>
    <r>
      <rPr>
        <sz val="12"/>
        <rFont val="Calibri"/>
        <family val="2"/>
        <scheme val="minor"/>
      </rPr>
      <t>Teniendo en cuenta que el Mapa de Riesgos de Corrupción de la vigencia 2016 fue construido y publicado el 18 de marzo de 2016, al corte 30 de abril no se presenta evidencia de monitoreo y revisión, no obstante las siguientes áreas presentaron el siguiente reporte de avance:</t>
    </r>
    <r>
      <rPr>
        <u/>
        <sz val="12"/>
        <rFont val="Calibri"/>
        <family val="2"/>
        <scheme val="minor"/>
      </rPr>
      <t xml:space="preserve">
Administrativa</t>
    </r>
    <r>
      <rPr>
        <u/>
        <sz val="12"/>
        <color rgb="FF0070C0"/>
        <rFont val="Calibri"/>
        <family val="2"/>
        <scheme val="minor"/>
      </rPr>
      <t xml:space="preserve">: </t>
    </r>
    <r>
      <rPr>
        <sz val="12"/>
        <color theme="1"/>
        <rFont val="Calibri"/>
        <family val="2"/>
        <scheme val="minor"/>
      </rPr>
      <t xml:space="preserve">Se realizo una primera revisión y ajuste de los mapas de riesgos de corrupción de los subprocesos Gestión de Inventarios y Documental.
De igual manera, a la fecha se encuentran actualizado el  mapas de Riesgos de Corrupción de los procesos a cargo de la Dirección Administrativa.
</t>
    </r>
    <r>
      <rPr>
        <u/>
        <sz val="12"/>
        <color theme="1"/>
        <rFont val="Calibri"/>
        <family val="2"/>
        <scheme val="minor"/>
      </rPr>
      <t>Subgerencia Técnica</t>
    </r>
    <r>
      <rPr>
        <sz val="12"/>
        <color theme="1"/>
        <rFont val="Calibri"/>
        <family val="2"/>
        <scheme val="minor"/>
      </rPr>
      <t xml:space="preserve">: Se ha cumplido con las acciones de mitigación de riesgos previstas en el mapa de riesgos de corrupción, en la medida en que se van priorizando los proyectos se elaboran los documentos técnicos de soporte los cuales deben ser atendidos durante la formulación y gestión de los proyectos. </t>
    </r>
  </si>
  <si>
    <r>
      <rPr>
        <b/>
        <sz val="12"/>
        <rFont val="Calibri"/>
        <family val="2"/>
        <scheme val="minor"/>
      </rPr>
      <t xml:space="preserve">Subcomponente/ proceso 5
</t>
    </r>
    <r>
      <rPr>
        <sz val="12"/>
        <rFont val="Calibri"/>
        <family val="2"/>
        <scheme val="minor"/>
      </rPr>
      <t>Seguimiento</t>
    </r>
  </si>
  <si>
    <t>Verificar y evaluar la elaboración, visibilizarían, seguimiento y control del mapa de riesgos de corrupción de la Entidad</t>
  </si>
  <si>
    <t>Dos informes de los resultados de la verificación y evaluación del mapa de riesgos de corrupción</t>
  </si>
  <si>
    <t>Jefe Oficina de Control Interno</t>
  </si>
  <si>
    <t xml:space="preserve">Se está elaborando y consolidando el informe de seguimiento al Plan Anticorrupción y de Atención al Ciudadano de la vigencia 2016 en el cual se realiza la verificación y evaluación del mapa de riesgos de corrupción con corte a 30 de abril de 2016, el cual será publicado a mas tardar el 16 de mayo de 2016 en la pagina web de la entidad. </t>
  </si>
  <si>
    <t>ESTRATEGIA DE RACIONALIZACIÓN DE TRÁMITES</t>
  </si>
  <si>
    <t>NOMBRE DEL TRÁMITE, PROCESO O PROCEDIMIENTO</t>
  </si>
  <si>
    <t>ACCIÓN ESPECÍFICA DE RACIONALIZACIÓN</t>
  </si>
  <si>
    <t>SITUACIÓN ACTUAL</t>
  </si>
  <si>
    <t>DESCRIPCIÓN DE LA MEJORA A REALIZAR AL TRÁMITE, PROCESO O PROCEDIMIENTO</t>
  </si>
  <si>
    <t>DEPENDENCIA 
RESPONSABLE</t>
  </si>
  <si>
    <t xml:space="preserve"> FECHA REALIZACIÓN</t>
  </si>
  <si>
    <t>INICIO
de/mm/a</t>
  </si>
  <si>
    <t>FIN
de/mm/a</t>
  </si>
  <si>
    <t>Personalización tarjeta TULLAVE</t>
  </si>
  <si>
    <t>Optimizar procesos y procedimientos</t>
  </si>
  <si>
    <t>Los puntos de personalización de tarjetas no se encuentran distribuidos  en  todas las zonas de Bogotá, establecidas por TRANSMILENIO S.A., lo que no facilita a que los usuarios no personalicen las tarjetas TULLAVE.</t>
  </si>
  <si>
    <t>Llegar a un acuerdo con Recaudo Bogotá para reubicar los puntos de personalización de tarjetas de tal manera que se pueda tener una mejor distribución de estos para el fácil de los usuarios a nivel del Distrito Capital</t>
  </si>
  <si>
    <t>Subgerencia de Comunicaciones y Atención al Ciudadano</t>
  </si>
  <si>
    <t>De acuerdo a lo reportado por el área responsable, como resultado de mesas de trabajo, en lo transcurrido del año 2016, se han realizado reubicación de puntos de personalización en las fases  I y II del Sistema TransMilenio.</t>
  </si>
  <si>
    <t>Solicitud de Videos</t>
  </si>
  <si>
    <t>No existe un procedimiento que defina los pasos a seguir para solicitar videos que proporcionen información sobre de reclamaciones por accidentes o denuncias por temas de seguridad</t>
  </si>
  <si>
    <t>Establecer un procedimiento para la solicitud de videos, previo concepto Jurídico.</t>
  </si>
  <si>
    <t>Se solicitó a la Subgerencia Jurídica concepto sobre la responsabilidad Legal para el adecuado manejo de la entrega de videos a usuarios mediante memorando 2016IE3673 del 28-Abr-16.</t>
  </si>
  <si>
    <t>ESTRATEGIA RENDICION DE CUENTAS</t>
  </si>
  <si>
    <t xml:space="preserve">Subcomponente </t>
  </si>
  <si>
    <t>Actividades</t>
  </si>
  <si>
    <t>Fecha inicial</t>
  </si>
  <si>
    <r>
      <t xml:space="preserve">Subcomponente 1    
</t>
    </r>
    <r>
      <rPr>
        <sz val="12"/>
        <color theme="1"/>
        <rFont val="Calibri"/>
        <family val="2"/>
        <scheme val="minor"/>
      </rPr>
      <t>Información de calidad y en el lenguaje comprensible</t>
    </r>
  </si>
  <si>
    <t xml:space="preserve">Definición y socialización de lineamientos para la publicación de documentos en la pagina WEB de la Entidad de tal manera que se asegure la calidad de la misma en términos de que sea comprensible, completa, oportuna y actualizada </t>
  </si>
  <si>
    <t>Documento que contenga los lineamientos para la publicación de documentos en la pagina WEB
Socialización de los lineamientos para la publicación de documentos en la pagina WEB</t>
  </si>
  <si>
    <t>Profesional Especializado (6)  de Prensa</t>
  </si>
  <si>
    <t>Implementación de los lineamientos y evaluación de los contenidos de información publica producidos por cada una de las dependencias según aplique</t>
  </si>
  <si>
    <t xml:space="preserve">Contenidos de información pública producidos por cada una de las dependencias según aplique de acuerdo con los lineamientos establecidos </t>
  </si>
  <si>
    <t xml:space="preserve">Personas designadas en cada dependencia </t>
  </si>
  <si>
    <t>En el componente zonal los ingenieros de zona están encargados de reportar los nuevos trazados o sus ajustes a la Subgerencia de Comunicaciones. En términos generales las acciones han consistido en extensiones de ruta y modificaciones de cabecera para mejorar la operación de las rutas.
Desde el área de presupuesto se extracta y se diligencia la información requerida por la Veeduría distrital la cual se envío por correo electrónico el 25 de abril de 2016. Se envía por correo electrónico la información.</t>
  </si>
  <si>
    <t xml:space="preserve">Seguimiento al Plan de Acción </t>
  </si>
  <si>
    <t>Cuatro (4) Informes de seguimiento al Plan de Acción</t>
  </si>
  <si>
    <t>La Oficina Asesora de Planeación elaboró el primer informe de seguimiento al Plan de Acción Institucional donde se reportaron las acciones adelantadas por las dependencias (período enero - febrero de 2016), el documento se encuentra inmerso en el informe pormenorizado que público la Oficina de Control Interno en el documento OCI-2016-009 de la Página WEB</t>
  </si>
  <si>
    <t>Elaboración y publicación del Plan Estratégico, Plan de Acción Institucional, Proyectos de Inversión, Informes de Gestión de TMSA.</t>
  </si>
  <si>
    <t>Plan Estratégico, Plan de Acción Institucional, Proyectos de Inversión, Informes de Gestión de TMSA publicados</t>
  </si>
  <si>
    <t>Durante lo corrido de la presente vigencia se elaboraron y publicaron en los diferentes canales de comunicación de la Entidad (Intranet y Página WEB) los siguientes documentos: 
- Plan Estratégico de TMSA
- Plan de Acción en sus diferentes versiones
- Cinco Proyectos de Inversión 
- Informe de Gestión de TMSA - 2015</t>
  </si>
  <si>
    <r>
      <t xml:space="preserve">Subcomponente 1    
</t>
    </r>
    <r>
      <rPr>
        <sz val="12"/>
        <color theme="1"/>
        <rFont val="Calibri"/>
        <family val="2"/>
        <scheme val="minor"/>
      </rPr>
      <t>Información de calidad y en el lenguaje comprensible</t>
    </r>
    <r>
      <rPr>
        <b/>
        <sz val="12"/>
        <color theme="1"/>
        <rFont val="Calibri"/>
        <family val="2"/>
        <scheme val="minor"/>
      </rPr>
      <t xml:space="preserve">
</t>
    </r>
    <r>
      <rPr>
        <sz val="12"/>
        <color theme="1"/>
        <rFont val="Calibri"/>
        <family val="2"/>
        <scheme val="minor"/>
      </rPr>
      <t>(Continuación)</t>
    </r>
  </si>
  <si>
    <t xml:space="preserve">Elaboración y publicación de los reportes de ejecución presupuestal </t>
  </si>
  <si>
    <t>Reportes  de ejecución presupuestal elaborados y publicados</t>
  </si>
  <si>
    <t>Subgerente Económico</t>
  </si>
  <si>
    <t>Según plazos de Ley</t>
  </si>
  <si>
    <t xml:space="preserve">En la página web de la entidad se encuentra publicada la ejecución presupuestal de los meses de enero, febrero y marzo de 2016. </t>
  </si>
  <si>
    <t>Elaboración y publicación de los Estados Financieros de la Entidad</t>
  </si>
  <si>
    <t>Estados Financieros elaborados y publicados</t>
  </si>
  <si>
    <t>El plazo para consolidación y presentación de la información financiera correspondiente al primer trimestre es el 30 de abril.</t>
  </si>
  <si>
    <t>Elaboración y publicación de los Informes de  los Trabajos de Aseguramiento y Cumplimiento ejecutados por la Oficina de Control Interno.</t>
  </si>
  <si>
    <t>Informes de  los Trabajos de Aseguramiento y Cumplimiento elaborados y publicados por la OCI</t>
  </si>
  <si>
    <t>Publicación de los Informes de Auditoria realizados por los Entes de Control</t>
  </si>
  <si>
    <t>Informes de Auditoría elaborados y publicados por los Entes de Control</t>
  </si>
  <si>
    <t>Al corte 30 de abril de 2016, fueron recibidos y publicados en la pagina web institucional cuatro (4) Informes provenientes de Entes de Control los cuales se describen a continuación:
• Radicado N° 2016ER343 - Veeduría Distrital: Informe Procesos Sancionatorios Contractuales (Informe Multas).
• Radicado N° 2016ER3148 - Veeduría Distrital:  - Informe de Cumplimiento Distrital de la Ley 1712 de 2014 de Transparencia y Acceso a la Información Pública.
• Radicado N° 2016ER3148 - Veeduría Distrital:  - Informe Distrital de Planes Anticorrupción y Atención al Ciudadano.
• Radicado N° 2016ER8999- Veeduría Distrital: - Informe de Seguimiento a la Implementación del Decreto 371 de 2010.</t>
  </si>
  <si>
    <t>Elaboración de comunicados, boletines de prensa, atención a medios y periodistas, que informan a la ciudadanía y a los medios de comunicación (prensa, radio, televisión y portales de internet) sobre noticias de interés relacionadas con los servicios de la Entidad</t>
  </si>
  <si>
    <t xml:space="preserve">Noticias de Interés de la Entidad </t>
  </si>
  <si>
    <t>Subgerente de Comunicaciones y Atención al usuario
y
Profesional Especializado (6)  de Prensa</t>
  </si>
  <si>
    <t>En el primer trimestre del año se han realizado 22 comunicados de prensa, los cuales se han enviado a las bases de datos de periodistas que cubren la fuente. A la fecha se cuenta con 5331 menciones en medios de comunicación, discriminados así:
Internet: 1973
Televisión: 1126
Radio:608
Prensa: 1627</t>
  </si>
  <si>
    <r>
      <t xml:space="preserve">Subcomponente 2    
</t>
    </r>
    <r>
      <rPr>
        <sz val="12"/>
        <color theme="1"/>
        <rFont val="Calibri"/>
        <family val="2"/>
      </rPr>
      <t>Diálogo de doble vía con la ciudadanía y sus organizaciones</t>
    </r>
    <r>
      <rPr>
        <b/>
        <sz val="12"/>
        <color theme="1"/>
        <rFont val="Calibri"/>
        <family val="2"/>
      </rPr>
      <t xml:space="preserve">
</t>
    </r>
  </si>
  <si>
    <t>Participación en la Jornada Distrital de Rendición de Cuentas, la cual se realiza de acuerdo con las directrices impartidas por la Alcaldía Mayor y en coordinación con la Secretaria de Movilidad como cabeza del sector</t>
  </si>
  <si>
    <t>Jornada de Rendición de Cuentas</t>
  </si>
  <si>
    <t>Gerente y Equipo Directivo</t>
  </si>
  <si>
    <t>Según las disposiciones establecidas por la Alcaldía Mayor de Bogotá</t>
  </si>
  <si>
    <t>Se aporta información de competencia de la Subgerencia Técnica referente a la gestión en los procesos como avance de la implementación del SITP, informes de Gestión de la Subgerencia.</t>
  </si>
  <si>
    <t>Atención al ciudadano en cada una de las alcaldías locales para generar espacios  de comunicación y atención personalizada en relación con los servicios de la Entidad</t>
  </si>
  <si>
    <t>Espacios de comunicación atendidos de manera personalizada en las alcaldías locales</t>
  </si>
  <si>
    <t>Gestor Zonal</t>
  </si>
  <si>
    <t>El cumplimiento ha sido del 25% en la medida en que el equipo de Gestión Social ha asistido según disponibilidad de agenda a los puntos asignados en cada una de las localidades a prestar atención a la ciudadanía.
Siendo así, en este periodo se ha atendido en 30 oportunidades los puntos de atención dispuestos en los territorios</t>
  </si>
  <si>
    <t>Realización de mesas de trabajo con comunidades para construir acuerdos que conlleven a mejorar los servicios de Transmilenio S.A.</t>
  </si>
  <si>
    <t>Acuerdos generados de las mesas de trabajo realizadas</t>
  </si>
  <si>
    <t>Profesional Especializado (6)  de Gestión Social
y
Gestor Zonal</t>
  </si>
  <si>
    <t>El cumplimiento ha sido del 25% en la medida en que el equipo de Gestión Social participó en su totalidad en las mesas de trabajo convocadas por la comunidad o entes locales en los diferentes territorios.
Siendo así, en este periodo se asistieron a 6 encuentros tipificados bajo la modalidad de Mesas de Trabajo.</t>
  </si>
  <si>
    <t>Programación y ejecución de reuniones comunitarias para socializar novedades del SITP</t>
  </si>
  <si>
    <t>Socializaciones del SITP</t>
  </si>
  <si>
    <t>El cumplimiento ha sido del 25% en la medida en que el equipo de Gestión Social participó en su totalidad de las Charlas Informativas con comunidad convocadas por TransMilenio S.A. Y los líderes comunitarios en los diferentes territorios.
Siendo así, en este periodo se asistieron a 142 encuentros tipificados bajo la modalidad de reuniones comunitarias para socializar las novedades del SITP.</t>
  </si>
  <si>
    <t>Conversatorios zonales para mostrar novedades que se presenten en relación con los servicios de Transmilenio S.A.</t>
  </si>
  <si>
    <t xml:space="preserve"> Eventos zonales </t>
  </si>
  <si>
    <t>Profesional Especializado (6)  de Gestión Social</t>
  </si>
  <si>
    <t>El cumplimiento ha sido del 0% ya que se tienen proyectados para ejecutar en el segundo semestre del año; lo anterior por el empalme de  administración a nivel Distrital y el lineamiento que se espera recibir para la atención de la comunidad.</t>
  </si>
  <si>
    <r>
      <t xml:space="preserve">Subcomponente 3                                    </t>
    </r>
    <r>
      <rPr>
        <sz val="12"/>
        <color theme="1"/>
        <rFont val="Calibri"/>
        <family val="2"/>
      </rPr>
      <t xml:space="preserve">             Incentivos para motivar la cultura de la rendición y petición de cuentas</t>
    </r>
  </si>
  <si>
    <t xml:space="preserve">Campañas de cultura ciudadana encaminadas a promover la corresponsabilidad del usuario en el uso del SITP </t>
  </si>
  <si>
    <t>Campañas de cultura ciudadana</t>
  </si>
  <si>
    <t>Profesional Especializado (5) de Atención en Vía</t>
  </si>
  <si>
    <t>Se realizaron 14 actividades lúdicas – pedagógicas de información sobre el sistema de transporte masivo en sus componentes troncal y zonal,  de 60 que se tienen programadas  (plan de acción) a través de las siguientes actividades: PAU móvil, feria pilo, sketch y pregoneros. Estas acciones permitieron orientar a cerca de 19.943 personas.</t>
  </si>
  <si>
    <t>Concurso de cuento sobre cultura ciudadana para evaluar el grado de conocimiento y apropiación de los jóvenes en relación con el Sistema Integrado de Transporte Público en el Distrito Capital</t>
  </si>
  <si>
    <t>Un (1) concurso de cuento de cultura ciudadana  realizado con los jóvenes</t>
  </si>
  <si>
    <t>El cumplimiento ha sido del 0% ya que se tienen proyectados para ejecutar en el tercer trimestre del año. Lo anterior debido a que los principales participantes serán los ciudadanos (niños y adolescentes) que tengan algún tipo de acercamiento con TransMilenio S.A. a través de la Gestión Social en los espacios de capacitación y divulgación desarrollados por la entidad en sus instituciones educativas.</t>
  </si>
  <si>
    <r>
      <rPr>
        <b/>
        <sz val="12"/>
        <color theme="1"/>
        <rFont val="Calibri"/>
        <family val="2"/>
        <scheme val="minor"/>
      </rPr>
      <t>Subcomponente 4</t>
    </r>
    <r>
      <rPr>
        <sz val="12"/>
        <color theme="1"/>
        <rFont val="Calibri"/>
        <family val="2"/>
        <scheme val="minor"/>
      </rPr>
      <t xml:space="preserve">                                               Evaluación y retroalimentación a  la gestión institucional</t>
    </r>
  </si>
  <si>
    <t>Evaluación  a las estrategias establecidas en el Plan Anticorrupción y de Servicio al Ciudadano acorde con la normatividad establecida</t>
  </si>
  <si>
    <t>Dos informes de seguimiento al PACC</t>
  </si>
  <si>
    <t>Se está elaborando y consolidando el informe de seguimiento al Plan Anticorrupción y de Atención al Ciudadano de la vigencia 2016 con corte a 30 de abril de 2016, el cual será publicado a mas tardar el 16 de mayo de 2016 en la pagina web de la entidad.</t>
  </si>
  <si>
    <t>Definición de planes de mejoramiento conforme a los resultados arrojados en la evaluación realizada al PAAC</t>
  </si>
  <si>
    <t>Planes de mejoramiento formulados acorde  con los resultados arrojados en los informes de evaluación</t>
  </si>
  <si>
    <t>Responsables de las estrategias establecidos en el PAAC</t>
  </si>
  <si>
    <t>ESTRATEGIA SERVICIO AL CIUDADANO</t>
  </si>
  <si>
    <t>Fecha Inicial</t>
  </si>
  <si>
    <r>
      <rPr>
        <b/>
        <sz val="12"/>
        <color theme="1"/>
        <rFont val="Calibri"/>
        <family val="2"/>
        <scheme val="minor"/>
      </rPr>
      <t>Subcomponente 1</t>
    </r>
    <r>
      <rPr>
        <sz val="12"/>
        <color theme="1"/>
        <rFont val="Calibri"/>
        <family val="2"/>
        <scheme val="minor"/>
      </rPr>
      <t xml:space="preserve">                           Estructura administrativa y Direccionamiento estratégico </t>
    </r>
  </si>
  <si>
    <t xml:space="preserve">Realizar mesas de trabajo con los Jefes de las dependencias para informar el estado de PQRS y la toma de decisiones frente a este instrumento de gestión. </t>
  </si>
  <si>
    <t>Un (1) reunión mensual</t>
  </si>
  <si>
    <t>Profesional Especializado (6) 
Servicio al Ciudadano y Contacto SIRCI</t>
  </si>
  <si>
    <r>
      <rPr>
        <b/>
        <sz val="12"/>
        <color theme="1"/>
        <rFont val="Calibri"/>
        <family val="2"/>
        <scheme val="minor"/>
      </rPr>
      <t xml:space="preserve">Subcomponente 2                            </t>
    </r>
    <r>
      <rPr>
        <sz val="12"/>
        <color theme="1"/>
        <rFont val="Calibri"/>
        <family val="2"/>
        <scheme val="minor"/>
      </rPr>
      <t xml:space="preserve"> Fortalecimiento de los canales de atención</t>
    </r>
  </si>
  <si>
    <t>Adecuación del espacio físico destinado a la atención al ciudadano en la Sede Central de Transmilenio</t>
  </si>
  <si>
    <t>El área de Atención al Usuario de la sede administrativa de TRANSMILENIO S.A. , se encuentra adecuada para la atención de  usuarios en condición de discapacidad.</t>
  </si>
  <si>
    <t>Implementación del Centro de Relevo</t>
  </si>
  <si>
    <t>Centro  de Relevo Implementado</t>
  </si>
  <si>
    <t xml:space="preserve">La Subgerencia de Comunicaciones y la Dirección Administrativa realizaron el contacto con el Coordinador Servicio de Interpretación en Línea - SIEL para empezar la implementación de la herramienta para la comunicaciones a través de lenguaje de señas. </t>
  </si>
  <si>
    <t>Documentos adoptados</t>
  </si>
  <si>
    <t>Subgerente de Comunicaciones y Atención al Usuario</t>
  </si>
  <si>
    <r>
      <rPr>
        <b/>
        <sz val="12"/>
        <color theme="1"/>
        <rFont val="Calibri"/>
        <family val="2"/>
        <scheme val="minor"/>
      </rPr>
      <t xml:space="preserve">Subcomponente 3                          </t>
    </r>
    <r>
      <rPr>
        <sz val="12"/>
        <color theme="1"/>
        <rFont val="Calibri"/>
        <family val="2"/>
        <scheme val="minor"/>
      </rPr>
      <t xml:space="preserve">  Talento Humano</t>
    </r>
  </si>
  <si>
    <t>Implementación de un plan de capacitación para mejorar la atención para personas en condición de discapacidad</t>
  </si>
  <si>
    <t>Personal capacitado</t>
  </si>
  <si>
    <t>Director(a) Administrativo(a)
y Profesional Universitarios de Capacitación</t>
  </si>
  <si>
    <r>
      <rPr>
        <b/>
        <sz val="12"/>
        <color theme="1"/>
        <rFont val="Calibri"/>
        <family val="2"/>
        <scheme val="minor"/>
      </rPr>
      <t xml:space="preserve">Subcomponente 4                         </t>
    </r>
    <r>
      <rPr>
        <sz val="12"/>
        <color theme="1"/>
        <rFont val="Calibri"/>
        <family val="2"/>
        <scheme val="minor"/>
      </rPr>
      <t xml:space="preserve"> Normativo y procedimental</t>
    </r>
  </si>
  <si>
    <t>Realizar seguimiento a una muestra representativa de las PQR recibidas en la Entidad y su respuesta en los Términos de Ley, observando el cumplimiento a los criterios de calidad establecidos por la Alcaldía Mayor de Bogotá</t>
  </si>
  <si>
    <t>Informe Bimestral</t>
  </si>
  <si>
    <t>No se presenta avance en esta actividad, en razón a que los contratistas del área se encontraban en proceso de contratación</t>
  </si>
  <si>
    <t>Revisar y actualizar la política de protección de datos</t>
  </si>
  <si>
    <t>Política revisada</t>
  </si>
  <si>
    <t>Estructurar, adoptar y socializar, la carta del trato digno al ciudadano donde se de a conocer los deberes y derechos del usuario en cuanto al servicio recibidos por los servidores públicos de la entidad</t>
  </si>
  <si>
    <t>Carta trato digno publicada</t>
  </si>
  <si>
    <r>
      <rPr>
        <b/>
        <sz val="12"/>
        <color theme="1"/>
        <rFont val="Calibri"/>
        <family val="2"/>
        <scheme val="minor"/>
      </rPr>
      <t xml:space="preserve">Subcomponente 5                          </t>
    </r>
    <r>
      <rPr>
        <sz val="12"/>
        <color theme="1"/>
        <rFont val="Calibri"/>
        <family val="2"/>
        <scheme val="minor"/>
      </rPr>
      <t xml:space="preserve"> Relacionamiento con el ciudadano</t>
    </r>
  </si>
  <si>
    <t xml:space="preserve">Realizar  medición de percepción de los ciudadanos </t>
  </si>
  <si>
    <t>Tres (3) encuestas al año</t>
  </si>
  <si>
    <t>ESTRATEGIA MECANISMOS PARA LA TRANSPARENCIA Y ACCESO A LA INFORMACIÓN</t>
  </si>
  <si>
    <r>
      <rPr>
        <b/>
        <sz val="12"/>
        <color theme="1"/>
        <rFont val="Calibri"/>
        <family val="2"/>
        <scheme val="minor"/>
      </rPr>
      <t>Subcomponente 1</t>
    </r>
    <r>
      <rPr>
        <sz val="12"/>
        <color theme="1"/>
        <rFont val="Calibri"/>
        <family val="2"/>
        <scheme val="minor"/>
      </rPr>
      <t xml:space="preserve">                          
Transparencia Activa</t>
    </r>
  </si>
  <si>
    <t>Publicar y mantener actualizada en la pagina WEB de TRANSMILENIO  información   de carácter institucional, y de interés público, de conformidad con la Ley 1712 de 2014</t>
  </si>
  <si>
    <t>Información institucional publicada y actualizada en la Pagina WEB para el conocimiento de los grupos de interés</t>
  </si>
  <si>
    <t xml:space="preserve">
Personal designado de cada área para el suministro de información
y 
Profesional Especializado (6)  de Prensa   
</t>
  </si>
  <si>
    <t>La información Institucional ha sido publicada de acuerdo a los parámetros establecidos.
Se envía informe trimestral SITIO con corte a marzo/2016</t>
  </si>
  <si>
    <t>Realizar seguimiento a la publicación y actualización de la información de la Entidad acorde con los requisitos de la Ley 1712 de 2014</t>
  </si>
  <si>
    <t>Dos seguimientos a la publicación y actualización de la información de la Entidad acorde con la normatividad</t>
  </si>
  <si>
    <t xml:space="preserve">Jefe Oficina Asesora de Planeación
y 
Profesional Universitario Gestión Integral </t>
  </si>
  <si>
    <t>La actividad se realizara en el segundo semestre de la presente vigencia</t>
  </si>
  <si>
    <r>
      <rPr>
        <b/>
        <sz val="12"/>
        <color theme="1"/>
        <rFont val="Calibri"/>
        <family val="2"/>
        <scheme val="minor"/>
      </rPr>
      <t xml:space="preserve">Subcomponente 2                            </t>
    </r>
    <r>
      <rPr>
        <sz val="12"/>
        <color theme="1"/>
        <rFont val="Calibri"/>
        <family val="2"/>
        <scheme val="minor"/>
      </rPr>
      <t xml:space="preserve"> Transparencia Pasiva</t>
    </r>
  </si>
  <si>
    <t>Caracterización de los  grupos de interés</t>
  </si>
  <si>
    <t>Grupos de interés caracterizados</t>
  </si>
  <si>
    <t xml:space="preserve"> Profesional Especializado (6) 
Servicio al Ciudadano 
y Contacto SIRCI</t>
  </si>
  <si>
    <t>En atención a la insuficiencia de personal en planta asociada a las actividades del área y a que los apoyos de gestión se encontraban  en proceso de contratación no se presenta avance.</t>
  </si>
  <si>
    <t>Tramitar en los términos de ley las PQR´s de carácter general, particular y de información, que presenten los ciudadanos en temas relacionados con la Entidad</t>
  </si>
  <si>
    <t>PQR´s atendidas en los términos de ley</t>
  </si>
  <si>
    <t xml:space="preserve"> Profesional Especializado (6) 
Servicio al Ciudadano y Contacto SIRCI </t>
  </si>
  <si>
    <r>
      <rPr>
        <b/>
        <sz val="12"/>
        <color theme="1"/>
        <rFont val="Calibri"/>
        <family val="2"/>
        <scheme val="minor"/>
      </rPr>
      <t xml:space="preserve">Subcomponente 3                          </t>
    </r>
    <r>
      <rPr>
        <sz val="12"/>
        <color theme="1"/>
        <rFont val="Calibri"/>
        <family val="2"/>
        <scheme val="minor"/>
      </rPr>
      <t>Instrumentos de Gestión de la información</t>
    </r>
  </si>
  <si>
    <t>Actualizar, registrar y publicar en la página WEB los activos de información de la Entidad</t>
  </si>
  <si>
    <t>Activos de información publicados</t>
  </si>
  <si>
    <t>Dirección Administrativa
Richart Ruano
y 
Dirección de TIC´s</t>
  </si>
  <si>
    <t>La Dirección Administrativa  a la fecha no ha sido informada que es lo que hay publicar.</t>
  </si>
  <si>
    <t>Registrar y publicar en la pagina WEB la Información clasificada y reservada de la Entidad</t>
  </si>
  <si>
    <t>Inventario de información clasificada y reservada, publicada en la pagina Web de la Entidad</t>
  </si>
  <si>
    <t>Profesional Universitario de Gestión Documental</t>
  </si>
  <si>
    <t>Los Índices de información clasificada y reservada se encuentra publicada con última fecha de actualización 3 de octubre de 2015 en la siguiente dirección: hhttp://www.transmilenio.gov.co/sites/default/files/indice_de_informacion_clasificada.pdf
En caso de presentarse alguna modificación durante el año se solicitará la actualización. 
Nota: La acción no se considera pertinente dado que no representa una acción a ejecutar en la vigencia 2016.</t>
  </si>
  <si>
    <r>
      <rPr>
        <b/>
        <sz val="12"/>
        <color theme="1"/>
        <rFont val="Calibri"/>
        <family val="2"/>
        <scheme val="minor"/>
      </rPr>
      <t xml:space="preserve">Subcomponente 4                         
</t>
    </r>
    <r>
      <rPr>
        <sz val="12"/>
        <color theme="1"/>
        <rFont val="Calibri"/>
        <family val="2"/>
        <scheme val="minor"/>
      </rPr>
      <t xml:space="preserve"> Criterio diferencial de Accesibilidad</t>
    </r>
  </si>
  <si>
    <t xml:space="preserve">Ajustar los contenidos de la información relacionada con la gestión de TRANSMILENIO S.A. en la Pagina WEB en los lenguajes y formatos requeridos  buscando la interacción con  diferentes ciudadanías. </t>
  </si>
  <si>
    <t>Contenidos publicados en la página WEB ajustados en lenguajes comprensibles y ajustados</t>
  </si>
  <si>
    <t>Subgerencia de Comunicaciones y Atención al Ciudadano 
 y 
Dirección de TIC´S</t>
  </si>
  <si>
    <t>La Subgerencia de Comunicaciones ha venido implementando la herramienta correspondiente en la página WEB de la entidad y en ella se han publicado los informes de la presente vigencia.</t>
  </si>
  <si>
    <r>
      <rPr>
        <b/>
        <sz val="12"/>
        <color theme="1"/>
        <rFont val="Calibri"/>
        <family val="2"/>
        <scheme val="minor"/>
      </rPr>
      <t xml:space="preserve">Subcomponente 5                          </t>
    </r>
    <r>
      <rPr>
        <sz val="12"/>
        <color theme="1"/>
        <rFont val="Calibri"/>
        <family val="2"/>
        <scheme val="minor"/>
      </rPr>
      <t xml:space="preserve"> Monitoreo</t>
    </r>
  </si>
  <si>
    <t>Elaborar los informes relacionados con la PQR´s registradas en  la Entidad</t>
  </si>
  <si>
    <t xml:space="preserve">Informe  mensual de PQR´s </t>
  </si>
  <si>
    <t>Se han realizado tres (3) informes de PQRs los cuales han sido envidos a la Alcaldía Mayor de Bogotá, tal como está dispuesto.</t>
  </si>
  <si>
    <t>OTRAS INICIATIVAS DE LUCHA CONTRA LA CORRUPCIÓN</t>
  </si>
  <si>
    <t xml:space="preserve">Revisión, actualización y divulgación del Código de Ética y Buen Gobierno </t>
  </si>
  <si>
    <t>Código de Ética y Buen Gobierno Actualizado y divulgado</t>
  </si>
  <si>
    <t>Director(a) Administrativo(a)
y 
Profesional Universitario - Capacitación</t>
  </si>
  <si>
    <t>Una vez se definan las características y la imagen del archivo digital, se va a solicitar el apoyo de la Subgerencia de Comunicaciones para que asignen esta tarea a un diseñador que tenga el manejo de los programas correspondientes . El 27 de abril se hizo la solicitud a la Subgerencia de Comunicaciones mediante correo electrónico.</t>
  </si>
  <si>
    <t>Realización de  una campaña  para socializar  el Código de Ética y Buen Gobierno de Transmilenio S.A.</t>
  </si>
  <si>
    <t>Una (1) Campaña para socializar  el Código de Ética y Buen Gobierno de Transmilenio S.A.</t>
  </si>
  <si>
    <t xml:space="preserve">Director(a) Administrativo(a)
y 
Profesional Universitario - Capacitación </t>
  </si>
  <si>
    <t>Durante la vigencia 2016 se han realizado 3 concursos para incentivar el conocimiento del Código de Ética de la Entidad y promover conductas deseables al interior de la empresa, no obstante no se encontró evidencia del alcance de la campaña planeada.</t>
  </si>
  <si>
    <t xml:space="preserve">Realización de una campaña para conformar nuevamente el grupo de Gestores Éticos de Transmilenio S.A. </t>
  </si>
  <si>
    <t>Una (1) Campaña para conformar y consolidar el grupo de Gestores Éticos de Transmilenio S.A.</t>
  </si>
  <si>
    <t>El día 22 de abril de 2016 tuvo  lugar una reunión en la Alcaldía con el Líder de Gestión Ética del Distrito quien asesoró a la Dirección Administrativa sobre el tema y antes de iniciar la campaña se debe elaborar un diagnóstico y un  plan adoptado a través de un acto administrativo. Por lo anterior, se encuentra en proceso de diseño dicho diagnóstico y  plan.</t>
  </si>
  <si>
    <t>La actividad se realizará a partir del mes de mayo de 2016 
Nota: La Meta o producto no se considera pertinente dado que la meta debería ser el 100% de los mapas de riesgos por procesos actualizados.</t>
  </si>
  <si>
    <r>
      <t>La Oficina Asesora de Planeación lidero la construcción del Mapa de Riesgos de Corrupción de la vigencia 2016 el cual se cuenta publicado en la pagina web Institucional, no obstante las siguientes áreas presentaron el siguiente reporte de avance:</t>
    </r>
    <r>
      <rPr>
        <u/>
        <sz val="12"/>
        <color theme="1"/>
        <rFont val="Calibri"/>
        <family val="2"/>
        <scheme val="minor"/>
      </rPr>
      <t xml:space="preserve">
Dirección Administrativa:</t>
    </r>
    <r>
      <rPr>
        <sz val="12"/>
        <color theme="1"/>
        <rFont val="Calibri"/>
        <family val="2"/>
        <scheme val="minor"/>
      </rPr>
      <t xml:space="preserve">100% En el mes de enero se ajustaron y se enviaron a la OAP los mapas de riesgos de corrupción de los subprocesos Gestión de Inventarios y Documental, para dar cumplimiento  a la circular 037 de 2015 y a la ley 1474 de 2011
De igual manera, a la fecha se encuentran actualizado el  mapas de Riesgos de Corrupción de los procesos a cargo de la Dirección Administrativa.
</t>
    </r>
    <r>
      <rPr>
        <u/>
        <sz val="12"/>
        <color theme="1"/>
        <rFont val="Calibri"/>
        <family val="2"/>
        <scheme val="minor"/>
      </rPr>
      <t>La  Oficina Asesora de Planeación</t>
    </r>
    <r>
      <rPr>
        <sz val="12"/>
        <color theme="1"/>
        <rFont val="Calibri"/>
        <family val="2"/>
        <scheme val="minor"/>
      </rPr>
      <t xml:space="preserve"> en coordinación con los líderes de proceso durante los meses de enero a  marzo de 2016 elaboraron y ajustaron el mapa de riesgos de corrupción que incorporaba cada uno de los componentes de su definición,  acorde con la Guía para la Gestión de Riesgo de Corrupción 2015 que emitió la Presidencia de la República. El documento  se público en la intranet y la página web de la Entidad.
</t>
    </r>
    <r>
      <rPr>
        <u/>
        <sz val="12"/>
        <color theme="1"/>
        <rFont val="Calibri"/>
        <family val="2"/>
        <scheme val="minor"/>
      </rPr>
      <t>Subgerencia Técnica: S</t>
    </r>
    <r>
      <rPr>
        <sz val="12"/>
        <color theme="1"/>
        <rFont val="Calibri"/>
        <family val="2"/>
        <scheme val="minor"/>
      </rPr>
      <t>e actualizó el mapa de riesgos de corrupción de los procesos  planeación del SITP y sus subprocesos</t>
    </r>
  </si>
  <si>
    <t>Estos lineamientos están establecidos en el protocolo T-SC-002 "Publicación, seguimiento y actualización  de la información en la página web de TRANSMILENIO S.A.", adoptado por el SIG versión 0 del 25-mar-14. 
Nota: La acción no se considera pertinente dado que no representa una acción a ejecutar en la vigencia 2016.</t>
  </si>
  <si>
    <t>Al corte de 30 de abril de 2016, en cumplimiento del Plan Anual de Actividades 2016 de la  Oficina de Control Interno aprobado por el Comité del SIG elaboró y emitió doce (12) informes de trabajos de Aseguramiento y Cumplimiento los cuales se encuentran publicados en la pagina web institucional.</t>
  </si>
  <si>
    <t>En el próximo seguimiento se reportará el avance de esta acción como resultado del seguimiento del PAAC al corte 30 de abril de 2016.</t>
  </si>
  <si>
    <t>Espacio físico de Servicio al Ciudadano  adaptado</t>
  </si>
  <si>
    <t>Adopción de protocolos y procedimientos  para la de acuerdo con los lineamientos establecidos por la Política Pública Distrital de Servicio al Ciudadano</t>
  </si>
  <si>
    <t>Una vez se adopte el Modelo de Gestión Humana 2016-2020, y de la misma forma se consolide el Plan de capacitación para la misma vigencia, se establecerán los lineamientos puntuales en cuanto el enfoque de los procesos de capacitación. 
En el momento, se encuentran en proceso de revisión las políticas de capacitación que se incluirán dentro del plan mencionado anteriormente. También están en proceso de solicitud con la Secretaría de Integración Social y la Dirección Distrital de Servicio al Ciudadano una serie de talleres en lo posible vivenciales para atender los requerimientos en términos de atención a comunidades en condición de discapacidad.</t>
  </si>
  <si>
    <t>La Subgerencia de Comunicaciones elaboró el borrador del documento denominado "Carta Trato Digno", el cual está siendo construido en función de la política pública de servicio al ciudadano.</t>
  </si>
  <si>
    <t>En el mes de abril se llevó a cabo la primera medición de la encuesta de satisfacción durante el año 2016 en ejecución del contrato 378/15 suscrito con el Centro Nacional de Consultoría.</t>
  </si>
  <si>
    <t>Elaborar la caracterización de Grupos de Interés</t>
  </si>
  <si>
    <t>Una caracterización de grupos de interés</t>
  </si>
  <si>
    <t>Las PQRS recibidas a través de los canales autorizados se  atendieron  con el apoyo de dos  (2) practicantes universitarios.
Nota: No se recibió información del numero de PQRS que fueron atendidas cumpliendo los términos de ley.</t>
  </si>
  <si>
    <t>N° Actividades Cumplidas</t>
  </si>
  <si>
    <t>% de Avance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</si>
</sst>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dd/mm/yyyy;@"/>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sz val="10"/>
      <color rgb="FFFFFFFF"/>
      <name val="Arial"/>
      <family val="2"/>
    </font>
    <font>
      <b/>
      <sz val="12"/>
      <color theme="1"/>
      <name val="Calibri"/>
      <family val="2"/>
      <scheme val="minor"/>
    </font>
    <font>
      <sz val="12"/>
      <color theme="1"/>
      <name val="Calibri"/>
      <family val="2"/>
      <scheme val="minor"/>
    </font>
    <font>
      <u/>
      <sz val="12"/>
      <color theme="1"/>
      <name val="Calibri"/>
      <family val="2"/>
      <scheme val="minor"/>
    </font>
    <font>
      <sz val="12"/>
      <name val="Calibri"/>
      <family val="2"/>
      <scheme val="minor"/>
    </font>
    <font>
      <u/>
      <sz val="12"/>
      <name val="Calibri"/>
      <family val="2"/>
      <scheme val="minor"/>
    </font>
    <font>
      <u/>
      <sz val="12"/>
      <color rgb="FF0070C0"/>
      <name val="Calibri"/>
      <family val="2"/>
      <scheme val="minor"/>
    </font>
    <font>
      <b/>
      <sz val="12"/>
      <name val="Calibri"/>
      <family val="2"/>
      <scheme val="minor"/>
    </font>
    <font>
      <sz val="12"/>
      <color indexed="81"/>
      <name val="Tahoma"/>
      <family val="2"/>
    </font>
    <font>
      <b/>
      <sz val="12"/>
      <color theme="1"/>
      <name val="Calibri"/>
      <family val="2"/>
    </font>
    <font>
      <sz val="12"/>
      <color theme="1"/>
      <name val="Calibri"/>
      <family val="2"/>
    </font>
    <font>
      <sz val="12"/>
      <name val="Calibri"/>
      <family val="2"/>
    </font>
    <font>
      <b/>
      <sz val="12"/>
      <color indexed="81"/>
      <name val="Tahoma"/>
      <family val="2"/>
    </font>
    <font>
      <sz val="12"/>
      <color rgb="FF000000"/>
      <name val="Calibri"/>
      <family val="2"/>
      <scheme val="minor"/>
    </font>
    <font>
      <sz val="10"/>
      <name val="Arial"/>
      <family val="2"/>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FF"/>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theme="4" tint="-0.24994659260841701"/>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bottom style="medium">
        <color theme="4" tint="-0.24994659260841701"/>
      </bottom>
      <diagonal/>
    </border>
    <border>
      <left style="medium">
        <color theme="4" tint="-0.24994659260841701"/>
      </left>
      <right style="medium">
        <color theme="4" tint="-0.24994659260841701"/>
      </right>
      <top/>
      <bottom/>
      <diagonal/>
    </border>
    <border>
      <left style="medium">
        <color theme="4" tint="-0.24994659260841701"/>
      </left>
      <right style="medium">
        <color theme="8"/>
      </right>
      <top style="medium">
        <color theme="4" tint="-0.24994659260841701"/>
      </top>
      <bottom style="medium">
        <color theme="4" tint="-0.2499465926084170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2" borderId="0" xfId="0" applyFill="1"/>
    <xf numFmtId="0" fontId="4" fillId="0" borderId="3" xfId="0" applyFont="1" applyBorder="1" applyAlignment="1">
      <alignment horizontal="justify" vertical="center" wrapText="1"/>
    </xf>
    <xf numFmtId="0" fontId="4" fillId="0" borderId="4" xfId="0" applyFont="1" applyBorder="1" applyAlignment="1">
      <alignment horizontal="center" vertical="center" wrapText="1"/>
    </xf>
    <xf numFmtId="9" fontId="4" fillId="0" borderId="4" xfId="0" applyNumberFormat="1" applyFont="1" applyBorder="1" applyAlignment="1">
      <alignment horizontal="center" vertical="center" wrapText="1"/>
    </xf>
    <xf numFmtId="0" fontId="5" fillId="3" borderId="4" xfId="0" applyFont="1" applyFill="1" applyBorder="1" applyAlignment="1">
      <alignment horizontal="center" vertical="center" wrapText="1"/>
    </xf>
    <xf numFmtId="1" fontId="4" fillId="0" borderId="4" xfId="0" applyNumberFormat="1" applyFont="1" applyBorder="1" applyAlignment="1">
      <alignment horizontal="center" vertical="center" wrapText="1"/>
    </xf>
    <xf numFmtId="1" fontId="4" fillId="2" borderId="4" xfId="0" applyNumberFormat="1" applyFont="1" applyFill="1" applyBorder="1" applyAlignment="1">
      <alignment horizontal="center" vertical="center" wrapText="1"/>
    </xf>
    <xf numFmtId="0" fontId="3" fillId="0" borderId="3" xfId="0" applyFont="1" applyBorder="1" applyAlignment="1">
      <alignment horizontal="justify" vertical="center" wrapText="1"/>
    </xf>
    <xf numFmtId="0" fontId="3" fillId="2" borderId="4" xfId="0" applyFont="1" applyFill="1" applyBorder="1" applyAlignment="1">
      <alignment horizontal="center" vertical="center" wrapText="1"/>
    </xf>
    <xf numFmtId="9" fontId="3" fillId="0" borderId="4" xfId="0" applyNumberFormat="1" applyFont="1" applyBorder="1" applyAlignment="1">
      <alignment horizontal="center" vertical="center" wrapText="1"/>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164" fontId="6" fillId="4" borderId="6" xfId="1" applyNumberFormat="1" applyFont="1" applyFill="1" applyBorder="1" applyAlignment="1">
      <alignment horizontal="center" vertical="center" wrapText="1"/>
    </xf>
    <xf numFmtId="164" fontId="6" fillId="5" borderId="6" xfId="1" applyNumberFormat="1" applyFont="1" applyFill="1" applyBorder="1" applyAlignment="1">
      <alignment horizontal="center" vertical="center" wrapText="1"/>
    </xf>
    <xf numFmtId="0" fontId="6" fillId="6" borderId="6" xfId="0" applyFont="1" applyFill="1" applyBorder="1" applyAlignment="1">
      <alignment horizontal="center" vertical="center" wrapText="1"/>
    </xf>
    <xf numFmtId="0" fontId="7" fillId="2" borderId="6" xfId="0" applyFont="1" applyFill="1" applyBorder="1" applyAlignment="1">
      <alignment horizontal="justify" vertical="center" wrapText="1"/>
    </xf>
    <xf numFmtId="0" fontId="7" fillId="2" borderId="6" xfId="0" applyFont="1" applyFill="1" applyBorder="1" applyAlignment="1">
      <alignment horizontal="center" vertical="center" wrapText="1"/>
    </xf>
    <xf numFmtId="14" fontId="7" fillId="2" borderId="6" xfId="0" applyNumberFormat="1" applyFont="1" applyFill="1" applyBorder="1" applyAlignment="1">
      <alignment horizontal="center" vertical="center" wrapText="1"/>
    </xf>
    <xf numFmtId="14" fontId="7" fillId="2" borderId="6" xfId="0" applyNumberFormat="1" applyFont="1" applyFill="1" applyBorder="1" applyAlignment="1">
      <alignment horizontal="center" vertical="center"/>
    </xf>
    <xf numFmtId="164" fontId="7" fillId="4" borderId="6" xfId="1" applyNumberFormat="1" applyFont="1" applyFill="1" applyBorder="1" applyAlignment="1">
      <alignment horizontal="center" vertical="center"/>
    </xf>
    <xf numFmtId="9" fontId="7" fillId="2" borderId="6" xfId="2" applyFont="1" applyFill="1" applyBorder="1" applyAlignment="1">
      <alignment horizontal="center" vertical="center"/>
    </xf>
    <xf numFmtId="0" fontId="7" fillId="5" borderId="6"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0" borderId="6" xfId="0" applyFont="1" applyFill="1" applyBorder="1" applyAlignment="1">
      <alignment horizontal="justify" vertical="center" wrapText="1"/>
    </xf>
    <xf numFmtId="0" fontId="9" fillId="0" borderId="6" xfId="0" applyFont="1" applyFill="1" applyBorder="1" applyAlignment="1">
      <alignment horizontal="center" vertical="center" wrapText="1"/>
    </xf>
    <xf numFmtId="14" fontId="9" fillId="0" borderId="6" xfId="0" applyNumberFormat="1" applyFont="1" applyFill="1" applyBorder="1" applyAlignment="1">
      <alignment horizontal="center" vertical="center"/>
    </xf>
    <xf numFmtId="164" fontId="9" fillId="4" borderId="6" xfId="1" applyNumberFormat="1" applyFont="1" applyFill="1" applyBorder="1" applyAlignment="1">
      <alignment horizontal="center" vertical="center"/>
    </xf>
    <xf numFmtId="164" fontId="0" fillId="4" borderId="0" xfId="1" applyNumberFormat="1" applyFont="1" applyFill="1"/>
    <xf numFmtId="9" fontId="0" fillId="0" borderId="0" xfId="2" applyFont="1" applyAlignment="1">
      <alignment horizontal="center"/>
    </xf>
    <xf numFmtId="9" fontId="0" fillId="0" borderId="0" xfId="2" applyFont="1"/>
    <xf numFmtId="0" fontId="7" fillId="0" borderId="0" xfId="0" applyFont="1"/>
    <xf numFmtId="0" fontId="7" fillId="5" borderId="6" xfId="0" applyFont="1" applyFill="1" applyBorder="1" applyAlignment="1">
      <alignment horizontal="justify" vertical="center" wrapText="1"/>
    </xf>
    <xf numFmtId="15" fontId="7" fillId="2" borderId="6" xfId="0" applyNumberFormat="1" applyFont="1" applyFill="1" applyBorder="1" applyAlignment="1">
      <alignment horizontal="center" vertical="center" wrapText="1"/>
    </xf>
    <xf numFmtId="1" fontId="7" fillId="2" borderId="6" xfId="2" applyNumberFormat="1" applyFont="1" applyFill="1" applyBorder="1" applyAlignment="1">
      <alignment horizontal="center" vertical="center" wrapText="1"/>
    </xf>
    <xf numFmtId="9" fontId="7" fillId="2" borderId="6" xfId="2" applyFont="1" applyFill="1" applyBorder="1" applyAlignment="1">
      <alignment horizontal="center" vertical="center" wrapText="1"/>
    </xf>
    <xf numFmtId="1" fontId="7" fillId="0" borderId="0" xfId="0" applyNumberFormat="1" applyFont="1"/>
    <xf numFmtId="9" fontId="7" fillId="0" borderId="0" xfId="2" applyFont="1"/>
    <xf numFmtId="9" fontId="0" fillId="0" borderId="0" xfId="2" applyFont="1" applyAlignment="1">
      <alignment vertical="center"/>
    </xf>
    <xf numFmtId="1" fontId="6" fillId="4" borderId="7" xfId="1" applyNumberFormat="1" applyFont="1" applyFill="1" applyBorder="1" applyAlignment="1">
      <alignment vertical="center" wrapText="1"/>
    </xf>
    <xf numFmtId="0" fontId="6" fillId="5" borderId="6" xfId="0" applyFont="1" applyFill="1" applyBorder="1" applyAlignment="1">
      <alignment horizontal="center" vertical="center" wrapText="1"/>
    </xf>
    <xf numFmtId="0" fontId="9" fillId="2" borderId="6" xfId="0" applyFont="1" applyFill="1" applyBorder="1" applyAlignment="1">
      <alignment horizontal="justify" vertical="center" wrapText="1"/>
    </xf>
    <xf numFmtId="14" fontId="9" fillId="0" borderId="6" xfId="0" applyNumberFormat="1" applyFont="1" applyFill="1" applyBorder="1" applyAlignment="1">
      <alignment horizontal="center" vertical="center" wrapText="1"/>
    </xf>
    <xf numFmtId="1" fontId="9" fillId="4" borderId="6" xfId="0" applyNumberFormat="1" applyFont="1" applyFill="1" applyBorder="1" applyAlignment="1">
      <alignment horizontal="center" vertical="center" wrapText="1"/>
    </xf>
    <xf numFmtId="9" fontId="9" fillId="2" borderId="6" xfId="2" applyFont="1" applyFill="1" applyBorder="1" applyAlignment="1">
      <alignment horizontal="center" vertical="center" wrapText="1"/>
    </xf>
    <xf numFmtId="0" fontId="9" fillId="2" borderId="6" xfId="0" applyFont="1" applyFill="1" applyBorder="1" applyAlignment="1">
      <alignment horizontal="justify" vertical="center"/>
    </xf>
    <xf numFmtId="0" fontId="9" fillId="2" borderId="6" xfId="0" applyFont="1" applyFill="1" applyBorder="1" applyAlignment="1">
      <alignment horizontal="left" vertical="center" wrapText="1"/>
    </xf>
    <xf numFmtId="0" fontId="16" fillId="0" borderId="6" xfId="0" applyFont="1" applyFill="1" applyBorder="1" applyAlignment="1">
      <alignment horizontal="center" vertical="center" wrapText="1"/>
    </xf>
    <xf numFmtId="1" fontId="9" fillId="4" borderId="9" xfId="0" applyNumberFormat="1" applyFont="1" applyFill="1" applyBorder="1" applyAlignment="1">
      <alignment horizontal="center" vertical="center" wrapText="1"/>
    </xf>
    <xf numFmtId="0" fontId="7" fillId="3" borderId="6" xfId="0" applyFont="1" applyFill="1" applyBorder="1" applyAlignment="1">
      <alignment horizontal="justify" vertical="center" wrapText="1"/>
    </xf>
    <xf numFmtId="0" fontId="15" fillId="2" borderId="6" xfId="0" applyFont="1" applyFill="1" applyBorder="1" applyAlignment="1">
      <alignment horizontal="center" vertical="center"/>
    </xf>
    <xf numFmtId="14" fontId="9" fillId="2" borderId="6" xfId="0" applyNumberFormat="1" applyFont="1" applyFill="1" applyBorder="1" applyAlignment="1">
      <alignment horizontal="center" vertical="center" wrapText="1"/>
    </xf>
    <xf numFmtId="0" fontId="7" fillId="0" borderId="6" xfId="0" applyFont="1" applyFill="1" applyBorder="1" applyAlignment="1">
      <alignment horizontal="justify" vertical="center" wrapText="1"/>
    </xf>
    <xf numFmtId="9" fontId="7" fillId="2" borderId="6" xfId="0" applyNumberFormat="1" applyFont="1" applyFill="1" applyBorder="1" applyAlignment="1">
      <alignment horizontal="justify" vertical="center" wrapText="1"/>
    </xf>
    <xf numFmtId="1" fontId="0" fillId="4" borderId="0" xfId="0" applyNumberFormat="1" applyFill="1"/>
    <xf numFmtId="0" fontId="0" fillId="0" borderId="0" xfId="0" applyAlignment="1">
      <alignment horizontal="justify"/>
    </xf>
    <xf numFmtId="164" fontId="0" fillId="0" borderId="0" xfId="1" applyNumberFormat="1" applyFont="1" applyAlignment="1">
      <alignment horizontal="center"/>
    </xf>
    <xf numFmtId="0" fontId="0" fillId="0" borderId="0" xfId="0" applyAlignment="1">
      <alignment horizontal="center"/>
    </xf>
    <xf numFmtId="0" fontId="7" fillId="5" borderId="7" xfId="0" applyFont="1" applyFill="1" applyBorder="1" applyAlignment="1">
      <alignment horizontal="center" vertical="center" wrapText="1"/>
    </xf>
    <xf numFmtId="165" fontId="15" fillId="0" borderId="6" xfId="0" applyNumberFormat="1" applyFont="1" applyBorder="1" applyAlignment="1">
      <alignment horizontal="center" vertical="center"/>
    </xf>
    <xf numFmtId="1" fontId="15" fillId="4" borderId="6" xfId="1" applyNumberFormat="1" applyFont="1" applyFill="1" applyBorder="1" applyAlignment="1">
      <alignment horizontal="center" vertical="center"/>
    </xf>
    <xf numFmtId="9" fontId="15" fillId="2" borderId="6" xfId="2" applyFont="1" applyFill="1" applyBorder="1" applyAlignment="1">
      <alignment horizontal="center" vertical="center"/>
    </xf>
    <xf numFmtId="1" fontId="0" fillId="4" borderId="0" xfId="1" applyNumberFormat="1" applyFont="1" applyFill="1"/>
    <xf numFmtId="9" fontId="15" fillId="2" borderId="11" xfId="2" applyFont="1" applyFill="1" applyBorder="1" applyAlignment="1">
      <alignment horizontal="center" vertical="center"/>
    </xf>
    <xf numFmtId="0" fontId="6" fillId="2" borderId="6" xfId="0" applyFont="1" applyFill="1" applyBorder="1" applyAlignment="1">
      <alignment vertical="center" wrapText="1"/>
    </xf>
    <xf numFmtId="1" fontId="15" fillId="4" borderId="6" xfId="0" applyNumberFormat="1" applyFont="1" applyFill="1" applyBorder="1" applyAlignment="1">
      <alignment horizontal="center" vertical="center"/>
    </xf>
    <xf numFmtId="0" fontId="7" fillId="5" borderId="12"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6" fillId="2" borderId="6" xfId="0" applyFont="1" applyFill="1" applyBorder="1" applyAlignment="1">
      <alignment vertical="center"/>
    </xf>
    <xf numFmtId="165" fontId="7" fillId="2" borderId="6" xfId="0" applyNumberFormat="1" applyFont="1" applyFill="1" applyBorder="1" applyAlignment="1">
      <alignment horizontal="center" vertical="center"/>
    </xf>
    <xf numFmtId="165" fontId="7" fillId="0" borderId="6" xfId="0" applyNumberFormat="1" applyFont="1" applyBorder="1" applyAlignment="1">
      <alignment horizontal="center" vertical="center"/>
    </xf>
    <xf numFmtId="1" fontId="7" fillId="4" borderId="6" xfId="0" applyNumberFormat="1" applyFont="1" applyFill="1" applyBorder="1" applyAlignment="1">
      <alignment horizontal="center" vertical="center"/>
    </xf>
    <xf numFmtId="0" fontId="18" fillId="7" borderId="6" xfId="0" applyFont="1" applyFill="1" applyBorder="1" applyAlignment="1">
      <alignment horizontal="justify" vertical="center" wrapText="1"/>
    </xf>
    <xf numFmtId="0" fontId="9" fillId="7" borderId="6" xfId="0" applyFont="1" applyFill="1" applyBorder="1" applyAlignment="1">
      <alignment horizontal="justify" vertical="center" wrapText="1"/>
    </xf>
    <xf numFmtId="1" fontId="7" fillId="4" borderId="0" xfId="0" applyNumberFormat="1" applyFont="1" applyFill="1"/>
    <xf numFmtId="0" fontId="7" fillId="0" borderId="0" xfId="0" applyNumberFormat="1" applyFont="1"/>
    <xf numFmtId="1" fontId="19" fillId="2" borderId="4" xfId="0" applyNumberFormat="1" applyFont="1" applyFill="1" applyBorder="1" applyAlignment="1">
      <alignment horizontal="center" vertical="center" wrapText="1"/>
    </xf>
    <xf numFmtId="0" fontId="6" fillId="0" borderId="5" xfId="0" applyFont="1" applyBorder="1" applyAlignment="1">
      <alignment horizontal="center"/>
    </xf>
    <xf numFmtId="0" fontId="7" fillId="5" borderId="6" xfId="0" applyFont="1" applyFill="1" applyBorder="1" applyAlignment="1">
      <alignment horizontal="center" vertical="center" wrapText="1"/>
    </xf>
    <xf numFmtId="0" fontId="7" fillId="5" borderId="6" xfId="0" applyFont="1" applyFill="1" applyBorder="1" applyAlignment="1">
      <alignment horizontal="center"/>
    </xf>
    <xf numFmtId="0" fontId="6" fillId="5" borderId="7"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164" fontId="6" fillId="4" borderId="7" xfId="1" applyNumberFormat="1" applyFont="1" applyFill="1" applyBorder="1" applyAlignment="1">
      <alignment horizontal="center" vertical="center" wrapText="1"/>
    </xf>
    <xf numFmtId="164" fontId="6" fillId="4" borderId="10" xfId="1" applyNumberFormat="1" applyFont="1" applyFill="1" applyBorder="1" applyAlignment="1">
      <alignment horizontal="center" vertical="center" wrapText="1"/>
    </xf>
    <xf numFmtId="0" fontId="6" fillId="5" borderId="10"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10" xfId="0" applyFont="1" applyFill="1" applyBorder="1" applyAlignment="1">
      <alignment horizontal="center" vertical="center" wrapText="1"/>
    </xf>
    <xf numFmtId="14" fontId="9" fillId="0" borderId="8" xfId="0" applyNumberFormat="1"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0" fontId="2" fillId="0" borderId="5" xfId="0" applyFont="1" applyBorder="1" applyAlignment="1">
      <alignment horizontal="center"/>
    </xf>
    <xf numFmtId="0" fontId="7" fillId="5" borderId="7"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6" fillId="5" borderId="6"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abSelected="1" workbookViewId="0"/>
  </sheetViews>
  <sheetFormatPr baseColWidth="10" defaultRowHeight="15" x14ac:dyDescent="0.25"/>
  <cols>
    <col min="1" max="1" width="61.5703125" style="3" customWidth="1"/>
    <col min="2" max="3" width="22.28515625" style="3" customWidth="1"/>
    <col min="4" max="4" width="18.28515625" style="3" customWidth="1"/>
    <col min="5" max="5" width="25.28515625" style="3" customWidth="1"/>
    <col min="6" max="16384" width="11.42578125" style="3"/>
  </cols>
  <sheetData>
    <row r="1" spans="1:5" ht="30.75" customHeight="1" thickBot="1" x14ac:dyDescent="0.3">
      <c r="A1" s="1" t="s">
        <v>0</v>
      </c>
      <c r="B1" s="2" t="s">
        <v>241</v>
      </c>
      <c r="C1" s="2" t="s">
        <v>1</v>
      </c>
      <c r="D1" s="2" t="s">
        <v>242</v>
      </c>
      <c r="E1" s="2" t="s">
        <v>2</v>
      </c>
    </row>
    <row r="2" spans="1:5" ht="30.75" customHeight="1" thickBot="1" x14ac:dyDescent="0.3">
      <c r="A2" s="4" t="s">
        <v>3</v>
      </c>
      <c r="B2" s="5">
        <f>+'Estrategia Gestión del Riesgo'!G13</f>
        <v>7</v>
      </c>
      <c r="C2" s="5">
        <f>+'Estrategia Gestión del Riesgo'!H13</f>
        <v>213</v>
      </c>
      <c r="D2" s="6">
        <f>+B2/C2</f>
        <v>3.2863849765258218E-2</v>
      </c>
      <c r="E2" s="7" t="s">
        <v>4</v>
      </c>
    </row>
    <row r="3" spans="1:5" ht="30.75" customHeight="1" thickBot="1" x14ac:dyDescent="0.3">
      <c r="A3" s="4" t="s">
        <v>5</v>
      </c>
      <c r="B3" s="8">
        <f>+'Estrategia Antitramites'!H6</f>
        <v>1</v>
      </c>
      <c r="C3" s="8">
        <f>+'Estrategia Antitramites'!I6</f>
        <v>2</v>
      </c>
      <c r="D3" s="6">
        <f t="shared" ref="D3:D8" si="0">+B3/C3</f>
        <v>0.5</v>
      </c>
      <c r="E3" s="7" t="s">
        <v>4</v>
      </c>
    </row>
    <row r="4" spans="1:5" ht="30.75" customHeight="1" thickBot="1" x14ac:dyDescent="0.3">
      <c r="A4" s="4" t="s">
        <v>6</v>
      </c>
      <c r="B4" s="9">
        <f>+'Estrategia Rendición de Cuentas'!G21</f>
        <v>68</v>
      </c>
      <c r="C4" s="9">
        <f>+'Estrategia Rendición de Cuentas'!H21</f>
        <v>174</v>
      </c>
      <c r="D4" s="6">
        <f t="shared" si="0"/>
        <v>0.39080459770114945</v>
      </c>
      <c r="E4" s="7" t="s">
        <v>4</v>
      </c>
    </row>
    <row r="5" spans="1:5" ht="30.75" customHeight="1" thickBot="1" x14ac:dyDescent="0.3">
      <c r="A5" s="4" t="s">
        <v>7</v>
      </c>
      <c r="B5" s="9">
        <f>+'Estrategia Servicio al Ciudad.'!G13</f>
        <v>2</v>
      </c>
      <c r="C5" s="9">
        <f>+'Estrategia Servicio al Ciudad.'!H13</f>
        <v>28</v>
      </c>
      <c r="D5" s="6">
        <f t="shared" si="0"/>
        <v>7.1428571428571425E-2</v>
      </c>
      <c r="E5" s="7" t="s">
        <v>4</v>
      </c>
    </row>
    <row r="6" spans="1:5" ht="30.75" customHeight="1" thickBot="1" x14ac:dyDescent="0.3">
      <c r="A6" s="4" t="s">
        <v>8</v>
      </c>
      <c r="B6" s="78">
        <f>+'Estrategia Mecanismo la Transpa'!G11</f>
        <v>6</v>
      </c>
      <c r="C6" s="78">
        <f>+'Estrategia Mecanismo la Transpa'!H11</f>
        <v>20</v>
      </c>
      <c r="D6" s="6">
        <f t="shared" si="0"/>
        <v>0.3</v>
      </c>
      <c r="E6" s="7" t="s">
        <v>4</v>
      </c>
    </row>
    <row r="7" spans="1:5" ht="30.75" customHeight="1" thickBot="1" x14ac:dyDescent="0.3">
      <c r="A7" s="4" t="s">
        <v>9</v>
      </c>
      <c r="B7" s="9">
        <f>+'Otras Iniciativas'!G6</f>
        <v>0</v>
      </c>
      <c r="C7" s="9">
        <f>+'Otras Iniciativas'!H6</f>
        <v>4</v>
      </c>
      <c r="D7" s="6">
        <f t="shared" si="0"/>
        <v>0</v>
      </c>
      <c r="E7" s="7" t="s">
        <v>4</v>
      </c>
    </row>
    <row r="8" spans="1:5" ht="30.75" customHeight="1" thickBot="1" x14ac:dyDescent="0.3">
      <c r="A8" s="10" t="s">
        <v>10</v>
      </c>
      <c r="B8" s="11">
        <f>SUM(B2:B7)</f>
        <v>84</v>
      </c>
      <c r="C8" s="11">
        <f>SUM(C2:C7)</f>
        <v>441</v>
      </c>
      <c r="D8" s="12">
        <f t="shared" si="0"/>
        <v>0.19047619047619047</v>
      </c>
      <c r="E8" s="7" t="s">
        <v>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60" zoomScaleNormal="100" workbookViewId="0">
      <selection activeCell="J6" sqref="J6"/>
    </sheetView>
  </sheetViews>
  <sheetFormatPr baseColWidth="10" defaultRowHeight="15" x14ac:dyDescent="0.25"/>
  <cols>
    <col min="1" max="1" width="28.42578125" customWidth="1"/>
    <col min="2" max="2" width="38.28515625" customWidth="1"/>
    <col min="3" max="3" width="24.85546875" customWidth="1"/>
    <col min="4" max="4" width="22.140625" customWidth="1"/>
    <col min="5" max="5" width="17.5703125" customWidth="1"/>
    <col min="6" max="6" width="15.140625" customWidth="1"/>
    <col min="7" max="7" width="18.42578125" style="30" hidden="1" customWidth="1"/>
    <col min="8" max="8" width="21.140625" style="30" hidden="1" customWidth="1"/>
    <col min="9" max="9" width="17" style="32" customWidth="1"/>
    <col min="10" max="10" width="61.5703125" customWidth="1"/>
  </cols>
  <sheetData>
    <row r="1" spans="1:10" ht="16.5" thickBot="1" x14ac:dyDescent="0.3">
      <c r="A1" s="79" t="s">
        <v>11</v>
      </c>
      <c r="B1" s="79"/>
      <c r="C1" s="79"/>
      <c r="D1" s="79"/>
      <c r="E1" s="79"/>
      <c r="F1" s="79"/>
      <c r="G1" s="79"/>
      <c r="H1" s="79"/>
      <c r="I1" s="79"/>
      <c r="J1" s="79"/>
    </row>
    <row r="2" spans="1:10" ht="32.25" thickBot="1" x14ac:dyDescent="0.3">
      <c r="A2" s="13" t="s">
        <v>12</v>
      </c>
      <c r="B2" s="13" t="s">
        <v>13</v>
      </c>
      <c r="C2" s="14" t="s">
        <v>14</v>
      </c>
      <c r="D2" s="13" t="s">
        <v>15</v>
      </c>
      <c r="E2" s="14" t="s">
        <v>16</v>
      </c>
      <c r="F2" s="14" t="s">
        <v>17</v>
      </c>
      <c r="G2" s="15" t="s">
        <v>18</v>
      </c>
      <c r="H2" s="15" t="s">
        <v>19</v>
      </c>
      <c r="I2" s="16" t="s">
        <v>20</v>
      </c>
      <c r="J2" s="17" t="s">
        <v>21</v>
      </c>
    </row>
    <row r="3" spans="1:10" ht="95.25" customHeight="1" thickBot="1" x14ac:dyDescent="0.3">
      <c r="A3" s="80" t="s">
        <v>22</v>
      </c>
      <c r="B3" s="18" t="s">
        <v>23</v>
      </c>
      <c r="C3" s="19" t="s">
        <v>24</v>
      </c>
      <c r="D3" s="19" t="s">
        <v>25</v>
      </c>
      <c r="E3" s="20">
        <v>42492</v>
      </c>
      <c r="F3" s="21">
        <v>42643</v>
      </c>
      <c r="G3" s="22">
        <v>0</v>
      </c>
      <c r="H3" s="22">
        <v>14</v>
      </c>
      <c r="I3" s="23">
        <f t="shared" ref="I3:I13" si="0">+G3/H3</f>
        <v>0</v>
      </c>
      <c r="J3" s="18" t="s">
        <v>26</v>
      </c>
    </row>
    <row r="4" spans="1:10" ht="121.5" customHeight="1" thickBot="1" x14ac:dyDescent="0.3">
      <c r="A4" s="81"/>
      <c r="B4" s="18" t="s">
        <v>27</v>
      </c>
      <c r="C4" s="19" t="s">
        <v>28</v>
      </c>
      <c r="D4" s="19" t="s">
        <v>25</v>
      </c>
      <c r="E4" s="20">
        <v>42492</v>
      </c>
      <c r="F4" s="21">
        <v>42674</v>
      </c>
      <c r="G4" s="22">
        <v>0</v>
      </c>
      <c r="H4" s="22">
        <v>100</v>
      </c>
      <c r="I4" s="23">
        <f t="shared" si="0"/>
        <v>0</v>
      </c>
      <c r="J4" s="18" t="s">
        <v>26</v>
      </c>
    </row>
    <row r="5" spans="1:10" ht="111" customHeight="1" thickBot="1" x14ac:dyDescent="0.3">
      <c r="A5" s="81"/>
      <c r="B5" s="18" t="s">
        <v>29</v>
      </c>
      <c r="C5" s="19" t="s">
        <v>30</v>
      </c>
      <c r="D5" s="19" t="s">
        <v>25</v>
      </c>
      <c r="E5" s="20">
        <v>42492</v>
      </c>
      <c r="F5" s="21">
        <v>42735</v>
      </c>
      <c r="G5" s="22">
        <v>0</v>
      </c>
      <c r="H5" s="22">
        <v>45</v>
      </c>
      <c r="I5" s="23">
        <f t="shared" si="0"/>
        <v>0</v>
      </c>
      <c r="J5" s="18" t="s">
        <v>228</v>
      </c>
    </row>
    <row r="6" spans="1:10" ht="409.5" customHeight="1" thickBot="1" x14ac:dyDescent="0.3">
      <c r="A6" s="24" t="s">
        <v>31</v>
      </c>
      <c r="B6" s="18" t="s">
        <v>32</v>
      </c>
      <c r="C6" s="19" t="s">
        <v>33</v>
      </c>
      <c r="D6" s="19" t="s">
        <v>34</v>
      </c>
      <c r="E6" s="20">
        <v>42384</v>
      </c>
      <c r="F6" s="21">
        <v>42447</v>
      </c>
      <c r="G6" s="22">
        <v>1</v>
      </c>
      <c r="H6" s="22">
        <v>1</v>
      </c>
      <c r="I6" s="23">
        <f t="shared" si="0"/>
        <v>1</v>
      </c>
      <c r="J6" s="18" t="s">
        <v>229</v>
      </c>
    </row>
    <row r="7" spans="1:10" ht="144.75" customHeight="1" thickBot="1" x14ac:dyDescent="0.3">
      <c r="A7" s="80" t="s">
        <v>35</v>
      </c>
      <c r="B7" s="18" t="s">
        <v>36</v>
      </c>
      <c r="C7" s="19" t="s">
        <v>37</v>
      </c>
      <c r="D7" s="19" t="s">
        <v>25</v>
      </c>
      <c r="E7" s="21">
        <v>42401</v>
      </c>
      <c r="F7" s="21">
        <v>42447</v>
      </c>
      <c r="G7" s="22">
        <v>1</v>
      </c>
      <c r="H7" s="22">
        <v>1</v>
      </c>
      <c r="I7" s="23">
        <f t="shared" si="0"/>
        <v>1</v>
      </c>
      <c r="J7" s="18" t="s">
        <v>38</v>
      </c>
    </row>
    <row r="8" spans="1:10" ht="108" customHeight="1" thickBot="1" x14ac:dyDescent="0.3">
      <c r="A8" s="81"/>
      <c r="B8" s="18" t="s">
        <v>39</v>
      </c>
      <c r="C8" s="19" t="s">
        <v>40</v>
      </c>
      <c r="D8" s="19" t="s">
        <v>41</v>
      </c>
      <c r="E8" s="21">
        <v>42448</v>
      </c>
      <c r="F8" s="21">
        <v>42457</v>
      </c>
      <c r="G8" s="22">
        <v>1</v>
      </c>
      <c r="H8" s="22">
        <v>1</v>
      </c>
      <c r="I8" s="23">
        <f t="shared" si="0"/>
        <v>1</v>
      </c>
      <c r="J8" s="18" t="s">
        <v>42</v>
      </c>
    </row>
    <row r="9" spans="1:10" ht="75" customHeight="1" thickBot="1" x14ac:dyDescent="0.3">
      <c r="A9" s="81"/>
      <c r="B9" s="18" t="s">
        <v>43</v>
      </c>
      <c r="C9" s="19" t="s">
        <v>44</v>
      </c>
      <c r="D9" s="19" t="s">
        <v>25</v>
      </c>
      <c r="E9" s="21">
        <v>42457</v>
      </c>
      <c r="F9" s="21">
        <v>42458</v>
      </c>
      <c r="G9" s="22">
        <v>2</v>
      </c>
      <c r="H9" s="22">
        <v>2</v>
      </c>
      <c r="I9" s="23">
        <f t="shared" si="0"/>
        <v>1</v>
      </c>
      <c r="J9" s="18" t="s">
        <v>45</v>
      </c>
    </row>
    <row r="10" spans="1:10" ht="97.5" customHeight="1" thickBot="1" x14ac:dyDescent="0.3">
      <c r="A10" s="81"/>
      <c r="B10" s="18" t="s">
        <v>46</v>
      </c>
      <c r="C10" s="19" t="s">
        <v>47</v>
      </c>
      <c r="D10" s="19" t="s">
        <v>48</v>
      </c>
      <c r="E10" s="21">
        <v>42459</v>
      </c>
      <c r="F10" s="21" t="s">
        <v>49</v>
      </c>
      <c r="G10" s="22">
        <v>2</v>
      </c>
      <c r="H10" s="22">
        <v>2</v>
      </c>
      <c r="I10" s="23">
        <f t="shared" si="0"/>
        <v>1</v>
      </c>
      <c r="J10" s="18" t="s">
        <v>50</v>
      </c>
    </row>
    <row r="11" spans="1:10" ht="353.25" customHeight="1" thickBot="1" x14ac:dyDescent="0.3">
      <c r="A11" s="24" t="s">
        <v>51</v>
      </c>
      <c r="B11" s="18" t="s">
        <v>52</v>
      </c>
      <c r="C11" s="19" t="s">
        <v>53</v>
      </c>
      <c r="D11" s="19" t="s">
        <v>34</v>
      </c>
      <c r="E11" s="21">
        <v>42461</v>
      </c>
      <c r="F11" s="21">
        <v>42735</v>
      </c>
      <c r="G11" s="22">
        <v>0</v>
      </c>
      <c r="H11" s="22">
        <v>45</v>
      </c>
      <c r="I11" s="23">
        <f t="shared" si="0"/>
        <v>0</v>
      </c>
      <c r="J11" s="18" t="s">
        <v>54</v>
      </c>
    </row>
    <row r="12" spans="1:10" ht="129" customHeight="1" thickBot="1" x14ac:dyDescent="0.3">
      <c r="A12" s="25" t="s">
        <v>55</v>
      </c>
      <c r="B12" s="26" t="s">
        <v>56</v>
      </c>
      <c r="C12" s="27" t="s">
        <v>57</v>
      </c>
      <c r="D12" s="27" t="s">
        <v>58</v>
      </c>
      <c r="E12" s="20">
        <v>42490</v>
      </c>
      <c r="F12" s="28">
        <v>42735</v>
      </c>
      <c r="G12" s="29">
        <v>0</v>
      </c>
      <c r="H12" s="29">
        <v>2</v>
      </c>
      <c r="I12" s="23">
        <f t="shared" si="0"/>
        <v>0</v>
      </c>
      <c r="J12" s="18" t="s">
        <v>59</v>
      </c>
    </row>
    <row r="13" spans="1:10" x14ac:dyDescent="0.25">
      <c r="G13" s="30">
        <f>SUM(G3:G12)</f>
        <v>7</v>
      </c>
      <c r="H13" s="30">
        <f>SUM(H3:H12)</f>
        <v>213</v>
      </c>
      <c r="I13" s="31">
        <f t="shared" si="0"/>
        <v>3.2863849765258218E-2</v>
      </c>
    </row>
    <row r="14" spans="1:10" x14ac:dyDescent="0.25">
      <c r="I14" s="31"/>
    </row>
  </sheetData>
  <mergeCells count="3">
    <mergeCell ref="A1:J1"/>
    <mergeCell ref="A3:A5"/>
    <mergeCell ref="A7:A10"/>
  </mergeCells>
  <pageMargins left="0.23622047244094491" right="0.23622047244094491" top="0.74803149606299213" bottom="0.74803149606299213" header="0.31496062992125984" footer="0.31496062992125984"/>
  <pageSetup scale="5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
  <sheetViews>
    <sheetView view="pageBreakPreview" zoomScale="60" zoomScaleNormal="100" workbookViewId="0">
      <selection activeCell="K4" sqref="K4"/>
    </sheetView>
  </sheetViews>
  <sheetFormatPr baseColWidth="10" defaultRowHeight="15.75" x14ac:dyDescent="0.25"/>
  <cols>
    <col min="1" max="1" width="25" style="33" customWidth="1"/>
    <col min="2" max="2" width="27" style="33" customWidth="1"/>
    <col min="3" max="3" width="29.42578125" style="33" customWidth="1"/>
    <col min="4" max="4" width="34.140625" style="33" customWidth="1"/>
    <col min="5" max="5" width="22.42578125" style="33" customWidth="1"/>
    <col min="6" max="6" width="15.140625" style="33" customWidth="1"/>
    <col min="7" max="7" width="16.85546875" style="33" customWidth="1"/>
    <col min="8" max="8" width="15.7109375" style="33" hidden="1" customWidth="1"/>
    <col min="9" max="9" width="23.28515625" style="33" hidden="1" customWidth="1"/>
    <col min="10" max="10" width="12.85546875" style="33" customWidth="1"/>
    <col min="11" max="11" width="39.5703125" style="33" customWidth="1"/>
    <col min="12" max="16384" width="11.42578125" style="33"/>
  </cols>
  <sheetData>
    <row r="1" spans="1:11" ht="16.5" thickBot="1" x14ac:dyDescent="0.3">
      <c r="A1" s="79" t="s">
        <v>60</v>
      </c>
      <c r="B1" s="79"/>
      <c r="C1" s="79"/>
      <c r="D1" s="79"/>
      <c r="E1" s="79"/>
      <c r="F1" s="79"/>
      <c r="G1" s="79"/>
      <c r="H1" s="79"/>
      <c r="I1" s="79"/>
      <c r="J1" s="79"/>
      <c r="K1" s="79"/>
    </row>
    <row r="2" spans="1:11" ht="16.5" thickBot="1" x14ac:dyDescent="0.3">
      <c r="A2" s="84" t="s">
        <v>61</v>
      </c>
      <c r="B2" s="84" t="s">
        <v>62</v>
      </c>
      <c r="C2" s="84" t="s">
        <v>63</v>
      </c>
      <c r="D2" s="84" t="s">
        <v>64</v>
      </c>
      <c r="E2" s="84" t="s">
        <v>65</v>
      </c>
      <c r="F2" s="86" t="s">
        <v>66</v>
      </c>
      <c r="G2" s="87"/>
      <c r="H2" s="88" t="s">
        <v>18</v>
      </c>
      <c r="I2" s="88" t="s">
        <v>19</v>
      </c>
      <c r="J2" s="82" t="s">
        <v>20</v>
      </c>
      <c r="K2" s="82" t="s">
        <v>21</v>
      </c>
    </row>
    <row r="3" spans="1:11" ht="32.25" thickBot="1" x14ac:dyDescent="0.3">
      <c r="A3" s="85"/>
      <c r="B3" s="85"/>
      <c r="C3" s="85"/>
      <c r="D3" s="85"/>
      <c r="E3" s="85"/>
      <c r="F3" s="14" t="s">
        <v>67</v>
      </c>
      <c r="G3" s="14" t="s">
        <v>68</v>
      </c>
      <c r="H3" s="89"/>
      <c r="I3" s="89"/>
      <c r="J3" s="90"/>
      <c r="K3" s="83"/>
    </row>
    <row r="4" spans="1:11" ht="225" customHeight="1" thickBot="1" x14ac:dyDescent="0.3">
      <c r="A4" s="34" t="s">
        <v>69</v>
      </c>
      <c r="B4" s="18" t="s">
        <v>70</v>
      </c>
      <c r="C4" s="18" t="s">
        <v>71</v>
      </c>
      <c r="D4" s="18" t="s">
        <v>72</v>
      </c>
      <c r="E4" s="19" t="s">
        <v>73</v>
      </c>
      <c r="F4" s="35">
        <v>42374</v>
      </c>
      <c r="G4" s="35">
        <v>42735</v>
      </c>
      <c r="H4" s="36">
        <v>1</v>
      </c>
      <c r="I4" s="36">
        <v>1</v>
      </c>
      <c r="J4" s="37">
        <f>+H4/I4</f>
        <v>1</v>
      </c>
      <c r="K4" s="18" t="s">
        <v>74</v>
      </c>
    </row>
    <row r="5" spans="1:11" ht="177" customHeight="1" thickBot="1" x14ac:dyDescent="0.3">
      <c r="A5" s="34" t="s">
        <v>75</v>
      </c>
      <c r="B5" s="18" t="s">
        <v>70</v>
      </c>
      <c r="C5" s="18" t="s">
        <v>76</v>
      </c>
      <c r="D5" s="18" t="s">
        <v>77</v>
      </c>
      <c r="E5" s="19" t="s">
        <v>73</v>
      </c>
      <c r="F5" s="35">
        <v>42461</v>
      </c>
      <c r="G5" s="35">
        <v>42551</v>
      </c>
      <c r="H5" s="36">
        <v>0</v>
      </c>
      <c r="I5" s="36">
        <v>1</v>
      </c>
      <c r="J5" s="37">
        <f>+H5/I5</f>
        <v>0</v>
      </c>
      <c r="K5" s="18" t="s">
        <v>78</v>
      </c>
    </row>
    <row r="6" spans="1:11" x14ac:dyDescent="0.25">
      <c r="H6" s="38">
        <f>SUM(H4:H5)</f>
        <v>1</v>
      </c>
      <c r="I6" s="38">
        <f>SUM(I4:I5)</f>
        <v>2</v>
      </c>
      <c r="J6" s="39">
        <f>+H6/I6</f>
        <v>0.5</v>
      </c>
    </row>
    <row r="10" spans="1:11" x14ac:dyDescent="0.25">
      <c r="E10"/>
      <c r="F10"/>
      <c r="G10"/>
      <c r="H10" s="32"/>
      <c r="I10" s="32"/>
      <c r="J10" s="32"/>
    </row>
    <row r="11" spans="1:11" x14ac:dyDescent="0.25">
      <c r="E11"/>
      <c r="F11"/>
      <c r="G11"/>
      <c r="H11" s="32"/>
      <c r="I11" s="32"/>
      <c r="J11" s="32"/>
    </row>
    <row r="12" spans="1:11" x14ac:dyDescent="0.25">
      <c r="E12"/>
      <c r="F12"/>
      <c r="G12"/>
      <c r="H12" s="32"/>
      <c r="I12" s="32"/>
      <c r="J12" s="32"/>
    </row>
  </sheetData>
  <mergeCells count="11">
    <mergeCell ref="K2:K3"/>
    <mergeCell ref="A1:K1"/>
    <mergeCell ref="A2:A3"/>
    <mergeCell ref="B2:B3"/>
    <mergeCell ref="C2:C3"/>
    <mergeCell ref="D2:D3"/>
    <mergeCell ref="E2:E3"/>
    <mergeCell ref="F2:G2"/>
    <mergeCell ref="H2:H3"/>
    <mergeCell ref="I2:I3"/>
    <mergeCell ref="J2:J3"/>
  </mergeCells>
  <dataValidations count="2">
    <dataValidation showInputMessage="1" showErrorMessage="1" sqref="A4:C5"/>
    <dataValidation type="date" operator="greaterThan" allowBlank="1" showInputMessage="1" showErrorMessage="1" sqref="F4:G5">
      <formula1>41275</formula1>
    </dataValidation>
  </dataValidations>
  <pageMargins left="0.39370078740157483" right="0.39370078740157483" top="1.1811023622047245" bottom="0.39370078740157483" header="0.31496062992125984" footer="0.31496062992125984"/>
  <pageSetup scale="58"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7"/>
  <sheetViews>
    <sheetView view="pageBreakPreview" zoomScale="60" zoomScaleNormal="100" workbookViewId="0">
      <selection sqref="A1:J1"/>
    </sheetView>
  </sheetViews>
  <sheetFormatPr baseColWidth="10" defaultRowHeight="15" x14ac:dyDescent="0.25"/>
  <cols>
    <col min="1" max="1" width="24.5703125" customWidth="1"/>
    <col min="2" max="2" width="37.28515625" customWidth="1"/>
    <col min="3" max="3" width="28.28515625" customWidth="1"/>
    <col min="4" max="4" width="19" customWidth="1"/>
    <col min="5" max="5" width="14.28515625" customWidth="1"/>
    <col min="6" max="6" width="14.5703125" customWidth="1"/>
    <col min="7" max="7" width="19.85546875" style="56" hidden="1" customWidth="1"/>
    <col min="8" max="8" width="19.28515625" style="56" hidden="1" customWidth="1"/>
    <col min="9" max="9" width="16.140625" style="58" customWidth="1"/>
    <col min="10" max="10" width="52.42578125" style="57" customWidth="1"/>
    <col min="13" max="13" width="11.42578125" style="40"/>
  </cols>
  <sheetData>
    <row r="1" spans="1:10" ht="16.5" thickBot="1" x14ac:dyDescent="0.3">
      <c r="A1" s="79" t="s">
        <v>79</v>
      </c>
      <c r="B1" s="79"/>
      <c r="C1" s="79"/>
      <c r="D1" s="79"/>
      <c r="E1" s="79"/>
      <c r="F1" s="79"/>
      <c r="G1" s="79"/>
      <c r="H1" s="79"/>
      <c r="I1" s="79"/>
      <c r="J1" s="79"/>
    </row>
    <row r="2" spans="1:10" ht="51" customHeight="1" thickBot="1" x14ac:dyDescent="0.3">
      <c r="A2" s="13" t="s">
        <v>80</v>
      </c>
      <c r="B2" s="13" t="s">
        <v>81</v>
      </c>
      <c r="C2" s="14" t="s">
        <v>14</v>
      </c>
      <c r="D2" s="13" t="s">
        <v>15</v>
      </c>
      <c r="E2" s="14" t="s">
        <v>82</v>
      </c>
      <c r="F2" s="14" t="s">
        <v>17</v>
      </c>
      <c r="G2" s="41" t="s">
        <v>18</v>
      </c>
      <c r="H2" s="41" t="s">
        <v>19</v>
      </c>
      <c r="I2" s="16" t="s">
        <v>20</v>
      </c>
      <c r="J2" s="42" t="s">
        <v>21</v>
      </c>
    </row>
    <row r="3" spans="1:10" ht="204" customHeight="1" thickBot="1" x14ac:dyDescent="0.3">
      <c r="A3" s="82" t="s">
        <v>83</v>
      </c>
      <c r="B3" s="18" t="s">
        <v>84</v>
      </c>
      <c r="C3" s="43" t="s">
        <v>85</v>
      </c>
      <c r="D3" s="19" t="s">
        <v>86</v>
      </c>
      <c r="E3" s="44">
        <v>42384</v>
      </c>
      <c r="F3" s="44">
        <v>42735</v>
      </c>
      <c r="G3" s="45">
        <v>0</v>
      </c>
      <c r="H3" s="45">
        <v>2</v>
      </c>
      <c r="I3" s="46">
        <f t="shared" ref="I3:I21" si="0">+G3/H3</f>
        <v>0</v>
      </c>
      <c r="J3" s="18" t="s">
        <v>230</v>
      </c>
    </row>
    <row r="4" spans="1:10" ht="234" customHeight="1" thickBot="1" x14ac:dyDescent="0.3">
      <c r="A4" s="83"/>
      <c r="B4" s="18" t="s">
        <v>87</v>
      </c>
      <c r="C4" s="43" t="s">
        <v>88</v>
      </c>
      <c r="D4" s="19" t="s">
        <v>89</v>
      </c>
      <c r="E4" s="44">
        <v>42384</v>
      </c>
      <c r="F4" s="44">
        <v>42735</v>
      </c>
      <c r="G4" s="45">
        <v>1</v>
      </c>
      <c r="H4" s="45">
        <v>1</v>
      </c>
      <c r="I4" s="46">
        <f t="shared" si="0"/>
        <v>1</v>
      </c>
      <c r="J4" s="18" t="s">
        <v>90</v>
      </c>
    </row>
    <row r="5" spans="1:10" ht="189" customHeight="1" thickBot="1" x14ac:dyDescent="0.3">
      <c r="A5" s="83"/>
      <c r="B5" s="26" t="s">
        <v>91</v>
      </c>
      <c r="C5" s="43" t="s">
        <v>92</v>
      </c>
      <c r="D5" s="19" t="s">
        <v>25</v>
      </c>
      <c r="E5" s="44">
        <v>42428</v>
      </c>
      <c r="F5" s="44">
        <v>42735</v>
      </c>
      <c r="G5" s="45">
        <v>1</v>
      </c>
      <c r="H5" s="45">
        <v>4</v>
      </c>
      <c r="I5" s="46">
        <f t="shared" si="0"/>
        <v>0.25</v>
      </c>
      <c r="J5" s="18" t="s">
        <v>93</v>
      </c>
    </row>
    <row r="6" spans="1:10" ht="179.25" customHeight="1" thickBot="1" x14ac:dyDescent="0.3">
      <c r="A6" s="90"/>
      <c r="B6" s="18" t="s">
        <v>94</v>
      </c>
      <c r="C6" s="43" t="s">
        <v>95</v>
      </c>
      <c r="D6" s="19" t="s">
        <v>25</v>
      </c>
      <c r="E6" s="44">
        <v>42370</v>
      </c>
      <c r="F6" s="44">
        <v>42735</v>
      </c>
      <c r="G6" s="45">
        <v>8</v>
      </c>
      <c r="H6" s="45">
        <v>8</v>
      </c>
      <c r="I6" s="46">
        <f t="shared" si="0"/>
        <v>1</v>
      </c>
      <c r="J6" s="18" t="s">
        <v>96</v>
      </c>
    </row>
    <row r="7" spans="1:10" ht="68.25" customHeight="1" thickBot="1" x14ac:dyDescent="0.3">
      <c r="A7" s="82" t="s">
        <v>97</v>
      </c>
      <c r="B7" s="18" t="s">
        <v>98</v>
      </c>
      <c r="C7" s="43" t="s">
        <v>99</v>
      </c>
      <c r="D7" s="19" t="s">
        <v>100</v>
      </c>
      <c r="E7" s="44">
        <v>42370</v>
      </c>
      <c r="F7" s="44" t="s">
        <v>101</v>
      </c>
      <c r="G7" s="45">
        <v>3</v>
      </c>
      <c r="H7" s="45">
        <v>12</v>
      </c>
      <c r="I7" s="46">
        <f t="shared" si="0"/>
        <v>0.25</v>
      </c>
      <c r="J7" s="18" t="s">
        <v>102</v>
      </c>
    </row>
    <row r="8" spans="1:10" ht="70.5" customHeight="1" thickBot="1" x14ac:dyDescent="0.3">
      <c r="A8" s="83"/>
      <c r="B8" s="18" t="s">
        <v>103</v>
      </c>
      <c r="C8" s="43" t="s">
        <v>104</v>
      </c>
      <c r="D8" s="19" t="s">
        <v>100</v>
      </c>
      <c r="E8" s="44">
        <v>42370</v>
      </c>
      <c r="F8" s="44" t="s">
        <v>101</v>
      </c>
      <c r="G8" s="45">
        <v>0</v>
      </c>
      <c r="H8" s="45">
        <v>4</v>
      </c>
      <c r="I8" s="46">
        <f t="shared" si="0"/>
        <v>0</v>
      </c>
      <c r="J8" s="18" t="s">
        <v>105</v>
      </c>
    </row>
    <row r="9" spans="1:10" ht="152.25" customHeight="1" thickBot="1" x14ac:dyDescent="0.3">
      <c r="A9" s="83"/>
      <c r="B9" s="26" t="s">
        <v>106</v>
      </c>
      <c r="C9" s="26" t="s">
        <v>107</v>
      </c>
      <c r="D9" s="27" t="s">
        <v>58</v>
      </c>
      <c r="E9" s="44">
        <v>42370</v>
      </c>
      <c r="F9" s="44">
        <v>42735</v>
      </c>
      <c r="G9" s="45">
        <v>12</v>
      </c>
      <c r="H9" s="45">
        <v>39</v>
      </c>
      <c r="I9" s="46">
        <f t="shared" si="0"/>
        <v>0.30769230769230771</v>
      </c>
      <c r="J9" s="18" t="s">
        <v>231</v>
      </c>
    </row>
    <row r="10" spans="1:10" ht="335.25" customHeight="1" thickBot="1" x14ac:dyDescent="0.3">
      <c r="A10" s="83"/>
      <c r="B10" s="26" t="s">
        <v>108</v>
      </c>
      <c r="C10" s="26" t="s">
        <v>109</v>
      </c>
      <c r="D10" s="27" t="s">
        <v>58</v>
      </c>
      <c r="E10" s="44">
        <v>42370</v>
      </c>
      <c r="F10" s="44">
        <v>42735</v>
      </c>
      <c r="G10" s="45">
        <v>4</v>
      </c>
      <c r="H10" s="45">
        <v>4</v>
      </c>
      <c r="I10" s="46">
        <f t="shared" si="0"/>
        <v>1</v>
      </c>
      <c r="J10" s="18" t="s">
        <v>110</v>
      </c>
    </row>
    <row r="11" spans="1:10" ht="165" customHeight="1" thickBot="1" x14ac:dyDescent="0.3">
      <c r="A11" s="90"/>
      <c r="B11" s="18" t="s">
        <v>111</v>
      </c>
      <c r="C11" s="47" t="s">
        <v>112</v>
      </c>
      <c r="D11" s="19" t="s">
        <v>113</v>
      </c>
      <c r="E11" s="44">
        <v>42384</v>
      </c>
      <c r="F11" s="44">
        <v>42735</v>
      </c>
      <c r="G11" s="45">
        <v>22</v>
      </c>
      <c r="H11" s="45">
        <v>22</v>
      </c>
      <c r="I11" s="46">
        <f t="shared" si="0"/>
        <v>1</v>
      </c>
      <c r="J11" s="18" t="s">
        <v>114</v>
      </c>
    </row>
    <row r="12" spans="1:10" ht="95.25" thickBot="1" x14ac:dyDescent="0.3">
      <c r="A12" s="92" t="s">
        <v>115</v>
      </c>
      <c r="B12" s="18" t="s">
        <v>116</v>
      </c>
      <c r="C12" s="48" t="s">
        <v>117</v>
      </c>
      <c r="D12" s="49" t="s">
        <v>118</v>
      </c>
      <c r="E12" s="95" t="s">
        <v>119</v>
      </c>
      <c r="F12" s="96"/>
      <c r="G12" s="50">
        <v>0</v>
      </c>
      <c r="H12" s="50">
        <v>1</v>
      </c>
      <c r="I12" s="46">
        <f t="shared" si="0"/>
        <v>0</v>
      </c>
      <c r="J12" s="51" t="s">
        <v>120</v>
      </c>
    </row>
    <row r="13" spans="1:10" ht="162.75" customHeight="1" thickBot="1" x14ac:dyDescent="0.3">
      <c r="A13" s="93"/>
      <c r="B13" s="18" t="s">
        <v>121</v>
      </c>
      <c r="C13" s="18" t="s">
        <v>122</v>
      </c>
      <c r="D13" s="52" t="s">
        <v>123</v>
      </c>
      <c r="E13" s="53">
        <v>42019</v>
      </c>
      <c r="F13" s="53">
        <v>42369</v>
      </c>
      <c r="G13" s="45">
        <v>1</v>
      </c>
      <c r="H13" s="45">
        <v>4</v>
      </c>
      <c r="I13" s="46">
        <f t="shared" si="0"/>
        <v>0.25</v>
      </c>
      <c r="J13" s="54" t="s">
        <v>124</v>
      </c>
    </row>
    <row r="14" spans="1:10" ht="157.5" customHeight="1" thickBot="1" x14ac:dyDescent="0.3">
      <c r="A14" s="93"/>
      <c r="B14" s="18" t="s">
        <v>125</v>
      </c>
      <c r="C14" s="43" t="s">
        <v>126</v>
      </c>
      <c r="D14" s="49" t="s">
        <v>127</v>
      </c>
      <c r="E14" s="44">
        <v>42019</v>
      </c>
      <c r="F14" s="44">
        <v>42369</v>
      </c>
      <c r="G14" s="45">
        <v>1</v>
      </c>
      <c r="H14" s="45">
        <v>4</v>
      </c>
      <c r="I14" s="46">
        <f t="shared" si="0"/>
        <v>0.25</v>
      </c>
      <c r="J14" s="54" t="s">
        <v>128</v>
      </c>
    </row>
    <row r="15" spans="1:10" ht="191.25" customHeight="1" thickBot="1" x14ac:dyDescent="0.3">
      <c r="A15" s="93"/>
      <c r="B15" s="18" t="s">
        <v>129</v>
      </c>
      <c r="C15" s="43" t="s">
        <v>130</v>
      </c>
      <c r="D15" s="49" t="s">
        <v>127</v>
      </c>
      <c r="E15" s="44">
        <v>42019</v>
      </c>
      <c r="F15" s="44">
        <v>42369</v>
      </c>
      <c r="G15" s="45">
        <v>1</v>
      </c>
      <c r="H15" s="45">
        <v>4</v>
      </c>
      <c r="I15" s="46">
        <f t="shared" si="0"/>
        <v>0.25</v>
      </c>
      <c r="J15" s="54" t="s">
        <v>131</v>
      </c>
    </row>
    <row r="16" spans="1:10" ht="134.25" customHeight="1" thickBot="1" x14ac:dyDescent="0.3">
      <c r="A16" s="94"/>
      <c r="B16" s="18" t="s">
        <v>132</v>
      </c>
      <c r="C16" s="48" t="s">
        <v>133</v>
      </c>
      <c r="D16" s="49" t="s">
        <v>134</v>
      </c>
      <c r="E16" s="44">
        <v>42019</v>
      </c>
      <c r="F16" s="44">
        <v>42369</v>
      </c>
      <c r="G16" s="45">
        <v>0</v>
      </c>
      <c r="H16" s="45">
        <v>1</v>
      </c>
      <c r="I16" s="46">
        <f t="shared" si="0"/>
        <v>0</v>
      </c>
      <c r="J16" s="54" t="s">
        <v>135</v>
      </c>
    </row>
    <row r="17" spans="1:10" ht="172.5" customHeight="1" thickBot="1" x14ac:dyDescent="0.3">
      <c r="A17" s="92" t="s">
        <v>136</v>
      </c>
      <c r="B17" s="18" t="s">
        <v>137</v>
      </c>
      <c r="C17" s="43" t="s">
        <v>138</v>
      </c>
      <c r="D17" s="49" t="s">
        <v>139</v>
      </c>
      <c r="E17" s="44">
        <v>42019</v>
      </c>
      <c r="F17" s="44">
        <v>42369</v>
      </c>
      <c r="G17" s="45">
        <v>14</v>
      </c>
      <c r="H17" s="45">
        <v>60</v>
      </c>
      <c r="I17" s="46">
        <f t="shared" si="0"/>
        <v>0.23333333333333334</v>
      </c>
      <c r="J17" s="55" t="s">
        <v>140</v>
      </c>
    </row>
    <row r="18" spans="1:10" ht="189" customHeight="1" thickBot="1" x14ac:dyDescent="0.3">
      <c r="A18" s="94"/>
      <c r="B18" s="18" t="s">
        <v>141</v>
      </c>
      <c r="C18" s="43" t="s">
        <v>142</v>
      </c>
      <c r="D18" s="49" t="s">
        <v>134</v>
      </c>
      <c r="E18" s="44">
        <v>42552</v>
      </c>
      <c r="F18" s="44">
        <v>42643</v>
      </c>
      <c r="G18" s="45">
        <v>0</v>
      </c>
      <c r="H18" s="45">
        <v>1</v>
      </c>
      <c r="I18" s="46">
        <f t="shared" si="0"/>
        <v>0</v>
      </c>
      <c r="J18" s="54" t="s">
        <v>143</v>
      </c>
    </row>
    <row r="19" spans="1:10" ht="133.5" customHeight="1" thickBot="1" x14ac:dyDescent="0.3">
      <c r="A19" s="91" t="s">
        <v>144</v>
      </c>
      <c r="B19" s="26" t="s">
        <v>145</v>
      </c>
      <c r="C19" s="26" t="s">
        <v>146</v>
      </c>
      <c r="D19" s="49" t="s">
        <v>58</v>
      </c>
      <c r="E19" s="44">
        <v>42461</v>
      </c>
      <c r="F19" s="44">
        <v>42735</v>
      </c>
      <c r="G19" s="45">
        <v>0</v>
      </c>
      <c r="H19" s="45">
        <v>2</v>
      </c>
      <c r="I19" s="46">
        <f t="shared" si="0"/>
        <v>0</v>
      </c>
      <c r="J19" s="18" t="s">
        <v>147</v>
      </c>
    </row>
    <row r="20" spans="1:10" ht="110.25" customHeight="1" thickBot="1" x14ac:dyDescent="0.3">
      <c r="A20" s="91"/>
      <c r="B20" s="43" t="s">
        <v>148</v>
      </c>
      <c r="C20" s="43" t="s">
        <v>149</v>
      </c>
      <c r="D20" s="49" t="s">
        <v>150</v>
      </c>
      <c r="E20" s="44">
        <v>42461</v>
      </c>
      <c r="F20" s="44">
        <v>42735</v>
      </c>
      <c r="G20" s="45">
        <v>0</v>
      </c>
      <c r="H20" s="45">
        <v>1</v>
      </c>
      <c r="I20" s="46">
        <f t="shared" si="0"/>
        <v>0</v>
      </c>
      <c r="J20" s="18" t="s">
        <v>232</v>
      </c>
    </row>
    <row r="21" spans="1:10" x14ac:dyDescent="0.25">
      <c r="G21" s="56">
        <f>SUM(G3:G20)</f>
        <v>68</v>
      </c>
      <c r="H21" s="56">
        <f>SUM(H3:H20)</f>
        <v>174</v>
      </c>
      <c r="I21" s="31">
        <f t="shared" si="0"/>
        <v>0.39080459770114945</v>
      </c>
    </row>
    <row r="24" spans="1:10" x14ac:dyDescent="0.25">
      <c r="J24" s="59"/>
    </row>
    <row r="25" spans="1:10" x14ac:dyDescent="0.25">
      <c r="J25" s="59"/>
    </row>
    <row r="26" spans="1:10" x14ac:dyDescent="0.25">
      <c r="J26" s="59"/>
    </row>
    <row r="27" spans="1:10" x14ac:dyDescent="0.25">
      <c r="J27" s="59"/>
    </row>
  </sheetData>
  <mergeCells count="7">
    <mergeCell ref="A19:A20"/>
    <mergeCell ref="A1:J1"/>
    <mergeCell ref="A3:A6"/>
    <mergeCell ref="A7:A11"/>
    <mergeCell ref="A12:A16"/>
    <mergeCell ref="E12:F12"/>
    <mergeCell ref="A17:A18"/>
  </mergeCells>
  <pageMargins left="0.39370078740157483" right="0.39370078740157483" top="0.39370078740157483" bottom="0.39370078740157483" header="0.31496062992125984" footer="0.31496062992125984"/>
  <pageSetup scale="63" orientation="landscape" r:id="rId1"/>
  <rowBreaks count="2" manualBreakCount="2">
    <brk id="6" max="16383" man="1"/>
    <brk id="16"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60" zoomScaleNormal="100" workbookViewId="0">
      <selection activeCell="J12" sqref="J12"/>
    </sheetView>
  </sheetViews>
  <sheetFormatPr baseColWidth="10" defaultRowHeight="15" x14ac:dyDescent="0.25"/>
  <cols>
    <col min="1" max="1" width="23.5703125" customWidth="1"/>
    <col min="2" max="2" width="39.5703125" customWidth="1"/>
    <col min="3" max="3" width="17.7109375" customWidth="1"/>
    <col min="4" max="4" width="20.42578125" customWidth="1"/>
    <col min="5" max="5" width="14" customWidth="1"/>
    <col min="6" max="6" width="14.5703125" customWidth="1"/>
    <col min="7" max="8" width="14.5703125" style="64" hidden="1" customWidth="1"/>
    <col min="9" max="9" width="17.42578125" customWidth="1"/>
    <col min="10" max="10" width="54.5703125" style="57" customWidth="1"/>
  </cols>
  <sheetData>
    <row r="1" spans="1:10" ht="15.75" thickBot="1" x14ac:dyDescent="0.3">
      <c r="A1" s="97" t="s">
        <v>151</v>
      </c>
      <c r="B1" s="97"/>
      <c r="C1" s="97"/>
      <c r="D1" s="97"/>
      <c r="E1" s="97"/>
      <c r="F1" s="97"/>
      <c r="G1" s="97"/>
      <c r="H1" s="97"/>
      <c r="I1" s="97"/>
      <c r="J1" s="97"/>
    </row>
    <row r="2" spans="1:10" ht="49.5" customHeight="1" thickBot="1" x14ac:dyDescent="0.3">
      <c r="A2" s="13" t="s">
        <v>12</v>
      </c>
      <c r="B2" s="13" t="s">
        <v>81</v>
      </c>
      <c r="C2" s="14" t="s">
        <v>14</v>
      </c>
      <c r="D2" s="13" t="s">
        <v>15</v>
      </c>
      <c r="E2" s="14" t="s">
        <v>152</v>
      </c>
      <c r="F2" s="14" t="s">
        <v>17</v>
      </c>
      <c r="G2" s="41" t="s">
        <v>18</v>
      </c>
      <c r="H2" s="41" t="s">
        <v>19</v>
      </c>
      <c r="I2" s="16" t="s">
        <v>20</v>
      </c>
      <c r="J2" s="42" t="s">
        <v>21</v>
      </c>
    </row>
    <row r="3" spans="1:10" ht="132" customHeight="1" thickBot="1" x14ac:dyDescent="0.3">
      <c r="A3" s="60" t="s">
        <v>153</v>
      </c>
      <c r="B3" s="18" t="s">
        <v>154</v>
      </c>
      <c r="C3" s="19" t="s">
        <v>155</v>
      </c>
      <c r="D3" s="19" t="s">
        <v>156</v>
      </c>
      <c r="E3" s="61">
        <v>42446</v>
      </c>
      <c r="F3" s="61">
        <v>42735</v>
      </c>
      <c r="G3" s="62">
        <v>0</v>
      </c>
      <c r="H3" s="62">
        <v>12</v>
      </c>
      <c r="I3" s="63">
        <f t="shared" ref="I3:I13" si="0">+G3/H3</f>
        <v>0</v>
      </c>
      <c r="J3" s="18" t="s">
        <v>194</v>
      </c>
    </row>
    <row r="4" spans="1:10" ht="88.5" customHeight="1" thickBot="1" x14ac:dyDescent="0.3">
      <c r="A4" s="98" t="s">
        <v>157</v>
      </c>
      <c r="B4" s="18" t="s">
        <v>158</v>
      </c>
      <c r="C4" s="19" t="s">
        <v>233</v>
      </c>
      <c r="D4" s="19" t="s">
        <v>156</v>
      </c>
      <c r="E4" s="61">
        <v>42384</v>
      </c>
      <c r="F4" s="61">
        <v>42735</v>
      </c>
      <c r="G4" s="62">
        <v>1</v>
      </c>
      <c r="H4" s="62">
        <v>1</v>
      </c>
      <c r="I4" s="63">
        <f t="shared" si="0"/>
        <v>1</v>
      </c>
      <c r="J4" s="18" t="s">
        <v>159</v>
      </c>
    </row>
    <row r="5" spans="1:10" ht="107.25" customHeight="1" thickBot="1" x14ac:dyDescent="0.3">
      <c r="A5" s="99"/>
      <c r="B5" s="18" t="s">
        <v>160</v>
      </c>
      <c r="C5" s="19" t="s">
        <v>161</v>
      </c>
      <c r="D5" s="19" t="s">
        <v>156</v>
      </c>
      <c r="E5" s="21">
        <v>42491</v>
      </c>
      <c r="F5" s="61">
        <v>42735</v>
      </c>
      <c r="G5" s="62">
        <v>0</v>
      </c>
      <c r="H5" s="62">
        <v>1</v>
      </c>
      <c r="I5" s="63">
        <f t="shared" si="0"/>
        <v>0</v>
      </c>
      <c r="J5" s="43" t="s">
        <v>162</v>
      </c>
    </row>
    <row r="6" spans="1:10" ht="105.75" customHeight="1" thickBot="1" x14ac:dyDescent="0.3">
      <c r="A6" s="100"/>
      <c r="B6" s="18" t="s">
        <v>234</v>
      </c>
      <c r="C6" s="19" t="s">
        <v>163</v>
      </c>
      <c r="D6" s="19" t="s">
        <v>164</v>
      </c>
      <c r="E6" s="21">
        <v>42461</v>
      </c>
      <c r="F6" s="61">
        <v>42735</v>
      </c>
      <c r="G6" s="62">
        <v>0</v>
      </c>
      <c r="H6" s="62">
        <v>1</v>
      </c>
      <c r="I6" s="63">
        <f t="shared" si="0"/>
        <v>0</v>
      </c>
      <c r="J6" s="18" t="s">
        <v>194</v>
      </c>
    </row>
    <row r="7" spans="1:10" ht="309" customHeight="1" thickBot="1" x14ac:dyDescent="0.3">
      <c r="A7" s="60" t="s">
        <v>165</v>
      </c>
      <c r="B7" s="18" t="s">
        <v>166</v>
      </c>
      <c r="C7" s="19" t="s">
        <v>167</v>
      </c>
      <c r="D7" s="19" t="s">
        <v>168</v>
      </c>
      <c r="E7" s="61">
        <v>42384</v>
      </c>
      <c r="F7" s="61">
        <v>42735</v>
      </c>
      <c r="G7" s="62">
        <v>0</v>
      </c>
      <c r="H7" s="62">
        <v>1</v>
      </c>
      <c r="I7" s="63">
        <f t="shared" si="0"/>
        <v>0</v>
      </c>
      <c r="J7" s="18" t="s">
        <v>235</v>
      </c>
    </row>
    <row r="8" spans="1:10" ht="157.5" customHeight="1" thickBot="1" x14ac:dyDescent="0.3">
      <c r="A8" s="98" t="s">
        <v>169</v>
      </c>
      <c r="B8" s="18" t="s">
        <v>170</v>
      </c>
      <c r="C8" s="19" t="s">
        <v>171</v>
      </c>
      <c r="D8" s="19" t="s">
        <v>156</v>
      </c>
      <c r="E8" s="61">
        <v>42370</v>
      </c>
      <c r="F8" s="61">
        <v>42735</v>
      </c>
      <c r="G8" s="62">
        <v>0</v>
      </c>
      <c r="H8" s="62">
        <v>6</v>
      </c>
      <c r="I8" s="63">
        <f t="shared" si="0"/>
        <v>0</v>
      </c>
      <c r="J8" s="18" t="s">
        <v>172</v>
      </c>
    </row>
    <row r="9" spans="1:10" ht="103.5" customHeight="1" thickBot="1" x14ac:dyDescent="0.3">
      <c r="A9" s="99"/>
      <c r="B9" s="18" t="s">
        <v>173</v>
      </c>
      <c r="C9" s="19" t="s">
        <v>174</v>
      </c>
      <c r="D9" s="19" t="s">
        <v>156</v>
      </c>
      <c r="E9" s="61">
        <v>42384</v>
      </c>
      <c r="F9" s="61">
        <v>42735</v>
      </c>
      <c r="G9" s="62">
        <v>0</v>
      </c>
      <c r="H9" s="62">
        <v>1</v>
      </c>
      <c r="I9" s="63">
        <f t="shared" si="0"/>
        <v>0</v>
      </c>
      <c r="J9" s="18" t="s">
        <v>194</v>
      </c>
    </row>
    <row r="10" spans="1:10" ht="113.25" customHeight="1" thickBot="1" x14ac:dyDescent="0.3">
      <c r="A10" s="100"/>
      <c r="B10" s="18" t="s">
        <v>175</v>
      </c>
      <c r="C10" s="19" t="s">
        <v>176</v>
      </c>
      <c r="D10" s="19" t="s">
        <v>156</v>
      </c>
      <c r="E10" s="61">
        <v>42370</v>
      </c>
      <c r="F10" s="61">
        <v>42735</v>
      </c>
      <c r="G10" s="62">
        <v>0</v>
      </c>
      <c r="H10" s="62">
        <v>1</v>
      </c>
      <c r="I10" s="63">
        <f t="shared" si="0"/>
        <v>0</v>
      </c>
      <c r="J10" s="18" t="s">
        <v>236</v>
      </c>
    </row>
    <row r="11" spans="1:10" ht="79.5" thickBot="1" x14ac:dyDescent="0.3">
      <c r="A11" s="98" t="s">
        <v>177</v>
      </c>
      <c r="B11" s="19" t="s">
        <v>178</v>
      </c>
      <c r="C11" s="19" t="s">
        <v>179</v>
      </c>
      <c r="D11" s="19" t="s">
        <v>156</v>
      </c>
      <c r="E11" s="61">
        <v>42370</v>
      </c>
      <c r="F11" s="61">
        <v>42735</v>
      </c>
      <c r="G11" s="62">
        <v>1</v>
      </c>
      <c r="H11" s="62">
        <v>3</v>
      </c>
      <c r="I11" s="63">
        <f t="shared" si="0"/>
        <v>0.33333333333333331</v>
      </c>
      <c r="J11" s="18" t="s">
        <v>237</v>
      </c>
    </row>
    <row r="12" spans="1:10" ht="79.5" thickBot="1" x14ac:dyDescent="0.3">
      <c r="A12" s="100"/>
      <c r="B12" s="19" t="s">
        <v>238</v>
      </c>
      <c r="C12" s="19" t="s">
        <v>239</v>
      </c>
      <c r="D12" s="19" t="s">
        <v>156</v>
      </c>
      <c r="E12" s="61">
        <v>42491</v>
      </c>
      <c r="F12" s="61">
        <v>42735</v>
      </c>
      <c r="G12" s="62">
        <v>0</v>
      </c>
      <c r="H12" s="62">
        <v>1</v>
      </c>
      <c r="I12" s="63">
        <f t="shared" si="0"/>
        <v>0</v>
      </c>
      <c r="J12" s="18" t="s">
        <v>194</v>
      </c>
    </row>
    <row r="13" spans="1:10" ht="15.75" x14ac:dyDescent="0.25">
      <c r="G13" s="64">
        <f>SUM(G3:G12)</f>
        <v>2</v>
      </c>
      <c r="H13" s="64">
        <f>SUM(H3:H12)</f>
        <v>28</v>
      </c>
      <c r="I13" s="65">
        <f t="shared" si="0"/>
        <v>7.1428571428571425E-2</v>
      </c>
    </row>
    <row r="16" spans="1:10" x14ac:dyDescent="0.25">
      <c r="I16" s="58"/>
      <c r="J16" s="59"/>
    </row>
    <row r="17" spans="9:10" x14ac:dyDescent="0.25">
      <c r="I17" s="58"/>
      <c r="J17" s="59"/>
    </row>
    <row r="18" spans="9:10" x14ac:dyDescent="0.25">
      <c r="I18" s="58"/>
      <c r="J18" s="59"/>
    </row>
  </sheetData>
  <mergeCells count="4">
    <mergeCell ref="A1:J1"/>
    <mergeCell ref="A4:A6"/>
    <mergeCell ref="A8:A10"/>
    <mergeCell ref="A11:A12"/>
  </mergeCells>
  <pageMargins left="0.39370078740157483" right="0.39370078740157483" top="0.39370078740157483" bottom="0.39370078740157483" header="0.31496062992125984" footer="0.31496062992125984"/>
  <pageSetup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60" zoomScaleNormal="100" workbookViewId="0">
      <selection activeCell="I3" sqref="I3"/>
    </sheetView>
  </sheetViews>
  <sheetFormatPr baseColWidth="10" defaultRowHeight="15" x14ac:dyDescent="0.25"/>
  <cols>
    <col min="1" max="1" width="25.7109375" customWidth="1"/>
    <col min="2" max="2" width="31.42578125" customWidth="1"/>
    <col min="3" max="3" width="31.140625" customWidth="1"/>
    <col min="4" max="4" width="33.28515625" customWidth="1"/>
    <col min="5" max="5" width="14" customWidth="1"/>
    <col min="6" max="6" width="13.7109375" customWidth="1"/>
    <col min="7" max="7" width="18.7109375" style="56" hidden="1" customWidth="1"/>
    <col min="8" max="8" width="20" style="56" hidden="1" customWidth="1"/>
    <col min="9" max="9" width="15.5703125" style="32" customWidth="1"/>
    <col min="10" max="10" width="41.140625" style="57" customWidth="1"/>
  </cols>
  <sheetData>
    <row r="1" spans="1:11" ht="16.5" thickBot="1" x14ac:dyDescent="0.3">
      <c r="A1" s="79" t="s">
        <v>180</v>
      </c>
      <c r="B1" s="79"/>
      <c r="C1" s="79"/>
      <c r="D1" s="79"/>
      <c r="E1" s="79"/>
      <c r="F1" s="79"/>
      <c r="G1" s="79"/>
      <c r="H1" s="79"/>
      <c r="I1" s="79"/>
      <c r="J1" s="79"/>
    </row>
    <row r="2" spans="1:11" ht="49.5" customHeight="1" thickBot="1" x14ac:dyDescent="0.3">
      <c r="A2" s="13" t="s">
        <v>12</v>
      </c>
      <c r="B2" s="66" t="s">
        <v>81</v>
      </c>
      <c r="C2" s="14" t="s">
        <v>14</v>
      </c>
      <c r="D2" s="13" t="s">
        <v>15</v>
      </c>
      <c r="E2" s="14" t="s">
        <v>152</v>
      </c>
      <c r="F2" s="14" t="s">
        <v>17</v>
      </c>
      <c r="G2" s="41" t="s">
        <v>18</v>
      </c>
      <c r="H2" s="41" t="s">
        <v>19</v>
      </c>
      <c r="I2" s="16" t="s">
        <v>20</v>
      </c>
      <c r="J2" s="42" t="s">
        <v>21</v>
      </c>
    </row>
    <row r="3" spans="1:11" ht="143.25" customHeight="1" thickBot="1" x14ac:dyDescent="0.3">
      <c r="A3" s="98" t="s">
        <v>181</v>
      </c>
      <c r="B3" s="18" t="s">
        <v>182</v>
      </c>
      <c r="C3" s="18" t="s">
        <v>183</v>
      </c>
      <c r="D3" s="19" t="s">
        <v>184</v>
      </c>
      <c r="E3" s="61">
        <v>42370</v>
      </c>
      <c r="F3" s="61">
        <v>42735</v>
      </c>
      <c r="G3" s="67">
        <v>1</v>
      </c>
      <c r="H3" s="67">
        <v>1</v>
      </c>
      <c r="I3" s="63">
        <f t="shared" ref="I3:I11" si="0">+G3/H3</f>
        <v>1</v>
      </c>
      <c r="J3" s="18" t="s">
        <v>185</v>
      </c>
    </row>
    <row r="4" spans="1:11" ht="117" customHeight="1" thickBot="1" x14ac:dyDescent="0.3">
      <c r="A4" s="100"/>
      <c r="B4" s="18" t="s">
        <v>186</v>
      </c>
      <c r="C4" s="18" t="s">
        <v>187</v>
      </c>
      <c r="D4" s="19" t="s">
        <v>188</v>
      </c>
      <c r="E4" s="61">
        <v>42522</v>
      </c>
      <c r="F4" s="61">
        <v>42735</v>
      </c>
      <c r="G4" s="67">
        <v>0</v>
      </c>
      <c r="H4" s="67">
        <v>2</v>
      </c>
      <c r="I4" s="63">
        <f t="shared" si="0"/>
        <v>0</v>
      </c>
      <c r="J4" s="18" t="s">
        <v>189</v>
      </c>
    </row>
    <row r="5" spans="1:11" ht="135.75" customHeight="1" thickBot="1" x14ac:dyDescent="0.3">
      <c r="A5" s="98" t="s">
        <v>190</v>
      </c>
      <c r="B5" s="18" t="s">
        <v>191</v>
      </c>
      <c r="C5" s="18" t="s">
        <v>192</v>
      </c>
      <c r="D5" s="19" t="s">
        <v>193</v>
      </c>
      <c r="E5" s="61">
        <v>42491</v>
      </c>
      <c r="F5" s="61">
        <v>42735</v>
      </c>
      <c r="G5" s="67">
        <v>0</v>
      </c>
      <c r="H5" s="67">
        <v>1</v>
      </c>
      <c r="I5" s="63">
        <f t="shared" si="0"/>
        <v>0</v>
      </c>
      <c r="J5" s="18" t="s">
        <v>194</v>
      </c>
    </row>
    <row r="6" spans="1:11" ht="186" customHeight="1" thickBot="1" x14ac:dyDescent="0.3">
      <c r="A6" s="100"/>
      <c r="B6" s="18" t="s">
        <v>195</v>
      </c>
      <c r="C6" s="18" t="s">
        <v>196</v>
      </c>
      <c r="D6" s="19" t="s">
        <v>197</v>
      </c>
      <c r="E6" s="61">
        <v>42370</v>
      </c>
      <c r="F6" s="61">
        <v>42735</v>
      </c>
      <c r="G6" s="67">
        <v>1</v>
      </c>
      <c r="H6" s="67">
        <v>1</v>
      </c>
      <c r="I6" s="63">
        <f t="shared" si="0"/>
        <v>1</v>
      </c>
      <c r="J6" s="18" t="s">
        <v>240</v>
      </c>
    </row>
    <row r="7" spans="1:11" ht="101.25" customHeight="1" thickBot="1" x14ac:dyDescent="0.3">
      <c r="A7" s="98" t="s">
        <v>198</v>
      </c>
      <c r="B7" s="18" t="s">
        <v>199</v>
      </c>
      <c r="C7" s="18" t="s">
        <v>200</v>
      </c>
      <c r="D7" s="19" t="s">
        <v>201</v>
      </c>
      <c r="E7" s="61">
        <v>42370</v>
      </c>
      <c r="F7" s="61">
        <v>42735</v>
      </c>
      <c r="G7" s="67">
        <v>0</v>
      </c>
      <c r="H7" s="67">
        <v>1</v>
      </c>
      <c r="I7" s="63">
        <f t="shared" si="0"/>
        <v>0</v>
      </c>
      <c r="J7" s="55" t="s">
        <v>202</v>
      </c>
    </row>
    <row r="8" spans="1:11" ht="281.25" customHeight="1" thickBot="1" x14ac:dyDescent="0.3">
      <c r="A8" s="100"/>
      <c r="B8" s="18" t="s">
        <v>203</v>
      </c>
      <c r="C8" s="18" t="s">
        <v>204</v>
      </c>
      <c r="D8" s="19" t="s">
        <v>205</v>
      </c>
      <c r="E8" s="61">
        <v>42370</v>
      </c>
      <c r="F8" s="61">
        <v>42735</v>
      </c>
      <c r="G8" s="67">
        <v>0</v>
      </c>
      <c r="H8" s="67">
        <v>1</v>
      </c>
      <c r="I8" s="63">
        <f t="shared" si="0"/>
        <v>0</v>
      </c>
      <c r="J8" s="18" t="s">
        <v>206</v>
      </c>
    </row>
    <row r="9" spans="1:11" ht="174.75" customHeight="1" thickBot="1" x14ac:dyDescent="0.3">
      <c r="A9" s="60" t="s">
        <v>207</v>
      </c>
      <c r="B9" s="18" t="s">
        <v>208</v>
      </c>
      <c r="C9" s="18" t="s">
        <v>209</v>
      </c>
      <c r="D9" s="19" t="s">
        <v>210</v>
      </c>
      <c r="E9" s="53">
        <v>42384</v>
      </c>
      <c r="F9" s="53">
        <v>42735</v>
      </c>
      <c r="G9" s="45">
        <v>1</v>
      </c>
      <c r="H9" s="45">
        <v>1</v>
      </c>
      <c r="I9" s="63">
        <f t="shared" si="0"/>
        <v>1</v>
      </c>
      <c r="J9" s="18" t="s">
        <v>211</v>
      </c>
    </row>
    <row r="10" spans="1:11" ht="125.25" customHeight="1" thickBot="1" x14ac:dyDescent="0.3">
      <c r="A10" s="68" t="s">
        <v>212</v>
      </c>
      <c r="B10" s="18" t="s">
        <v>213</v>
      </c>
      <c r="C10" s="69" t="s">
        <v>214</v>
      </c>
      <c r="D10" s="19" t="s">
        <v>197</v>
      </c>
      <c r="E10" s="61">
        <v>42370</v>
      </c>
      <c r="F10" s="61">
        <v>42735</v>
      </c>
      <c r="G10" s="67">
        <v>3</v>
      </c>
      <c r="H10" s="67">
        <v>12</v>
      </c>
      <c r="I10" s="63">
        <f t="shared" si="0"/>
        <v>0.25</v>
      </c>
      <c r="J10" s="18" t="s">
        <v>215</v>
      </c>
    </row>
    <row r="11" spans="1:11" x14ac:dyDescent="0.25">
      <c r="G11" s="56">
        <f>SUM(G3:G10)</f>
        <v>6</v>
      </c>
      <c r="H11" s="56">
        <f>SUM(H3:H10)</f>
        <v>20</v>
      </c>
      <c r="I11" s="32">
        <f t="shared" si="0"/>
        <v>0.3</v>
      </c>
    </row>
    <row r="15" spans="1:11" x14ac:dyDescent="0.25">
      <c r="I15" s="58"/>
      <c r="J15" s="59"/>
      <c r="K15" s="32"/>
    </row>
    <row r="16" spans="1:11" x14ac:dyDescent="0.25">
      <c r="I16" s="58"/>
      <c r="J16" s="59"/>
      <c r="K16" s="32"/>
    </row>
    <row r="17" spans="9:11" x14ac:dyDescent="0.25">
      <c r="I17" s="58"/>
      <c r="J17" s="59"/>
      <c r="K17" s="32"/>
    </row>
    <row r="18" spans="9:11" x14ac:dyDescent="0.25">
      <c r="I18"/>
    </row>
    <row r="19" spans="9:11" x14ac:dyDescent="0.25">
      <c r="I19"/>
    </row>
    <row r="20" spans="9:11" x14ac:dyDescent="0.25">
      <c r="I20"/>
    </row>
  </sheetData>
  <mergeCells count="4">
    <mergeCell ref="A1:J1"/>
    <mergeCell ref="A3:A4"/>
    <mergeCell ref="A5:A6"/>
    <mergeCell ref="A7:A8"/>
  </mergeCells>
  <pageMargins left="0.39370078740157483" right="0.39370078740157483" top="0.39370078740157483" bottom="0.39370078740157483" header="0.31496062992125984" footer="0.31496062992125984"/>
  <pageSetup scale="62" orientation="landscape" r:id="rId1"/>
  <rowBreaks count="1" manualBreakCount="1">
    <brk id="6"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60" zoomScaleNormal="100" workbookViewId="0">
      <selection activeCell="J5" sqref="J5"/>
    </sheetView>
  </sheetViews>
  <sheetFormatPr baseColWidth="10" defaultRowHeight="15.75" x14ac:dyDescent="0.25"/>
  <cols>
    <col min="1" max="1" width="23.140625" style="33" customWidth="1"/>
    <col min="2" max="2" width="27" style="33" customWidth="1"/>
    <col min="3" max="3" width="21.140625" style="33" customWidth="1"/>
    <col min="4" max="4" width="19.42578125" style="33" customWidth="1"/>
    <col min="5" max="5" width="15.28515625" style="33" customWidth="1"/>
    <col min="6" max="6" width="13.7109375" style="33" customWidth="1"/>
    <col min="7" max="8" width="13.7109375" style="76" hidden="1" customWidth="1"/>
    <col min="9" max="9" width="17" style="33" customWidth="1"/>
    <col min="10" max="10" width="43.5703125" style="33" customWidth="1"/>
    <col min="11" max="16384" width="11.42578125" style="33"/>
  </cols>
  <sheetData>
    <row r="1" spans="1:11" ht="16.5" thickBot="1" x14ac:dyDescent="0.3">
      <c r="A1" s="79" t="s">
        <v>216</v>
      </c>
      <c r="B1" s="79"/>
      <c r="C1" s="79"/>
      <c r="D1" s="79"/>
      <c r="E1" s="79"/>
      <c r="F1" s="79"/>
      <c r="G1" s="79"/>
      <c r="H1" s="79"/>
      <c r="I1" s="79"/>
      <c r="J1" s="79"/>
    </row>
    <row r="2" spans="1:11" ht="51" customHeight="1" thickBot="1" x14ac:dyDescent="0.3">
      <c r="A2" s="13" t="s">
        <v>12</v>
      </c>
      <c r="B2" s="70" t="s">
        <v>81</v>
      </c>
      <c r="C2" s="14" t="s">
        <v>14</v>
      </c>
      <c r="D2" s="13" t="s">
        <v>15</v>
      </c>
      <c r="E2" s="14" t="s">
        <v>152</v>
      </c>
      <c r="F2" s="14" t="s">
        <v>17</v>
      </c>
      <c r="G2" s="41" t="s">
        <v>18</v>
      </c>
      <c r="H2" s="41" t="s">
        <v>19</v>
      </c>
      <c r="I2" s="16" t="s">
        <v>20</v>
      </c>
      <c r="J2" s="42" t="s">
        <v>21</v>
      </c>
    </row>
    <row r="3" spans="1:11" ht="191.25" customHeight="1" thickBot="1" x14ac:dyDescent="0.3">
      <c r="A3" s="101" t="s">
        <v>216</v>
      </c>
      <c r="B3" s="18" t="s">
        <v>217</v>
      </c>
      <c r="C3" s="19" t="s">
        <v>218</v>
      </c>
      <c r="D3" s="19" t="s">
        <v>219</v>
      </c>
      <c r="E3" s="71">
        <v>42553</v>
      </c>
      <c r="F3" s="72">
        <v>42735</v>
      </c>
      <c r="G3" s="73">
        <v>0</v>
      </c>
      <c r="H3" s="73">
        <v>2</v>
      </c>
      <c r="I3" s="23">
        <f>+G3/H3</f>
        <v>0</v>
      </c>
      <c r="J3" s="74" t="s">
        <v>220</v>
      </c>
    </row>
    <row r="4" spans="1:11" ht="165.75" customHeight="1" thickBot="1" x14ac:dyDescent="0.3">
      <c r="A4" s="101"/>
      <c r="B4" s="18" t="s">
        <v>221</v>
      </c>
      <c r="C4" s="19" t="s">
        <v>222</v>
      </c>
      <c r="D4" s="19" t="s">
        <v>223</v>
      </c>
      <c r="E4" s="71">
        <v>42401</v>
      </c>
      <c r="F4" s="72">
        <v>42735</v>
      </c>
      <c r="G4" s="73">
        <v>0</v>
      </c>
      <c r="H4" s="73">
        <v>1</v>
      </c>
      <c r="I4" s="23">
        <f>+G4/H4</f>
        <v>0</v>
      </c>
      <c r="J4" s="75" t="s">
        <v>224</v>
      </c>
    </row>
    <row r="5" spans="1:11" ht="204" customHeight="1" thickBot="1" x14ac:dyDescent="0.3">
      <c r="A5" s="101"/>
      <c r="B5" s="18" t="s">
        <v>225</v>
      </c>
      <c r="C5" s="19" t="s">
        <v>226</v>
      </c>
      <c r="D5" s="19" t="s">
        <v>219</v>
      </c>
      <c r="E5" s="71">
        <v>42552</v>
      </c>
      <c r="F5" s="72">
        <v>42735</v>
      </c>
      <c r="G5" s="73">
        <v>0</v>
      </c>
      <c r="H5" s="73">
        <v>1</v>
      </c>
      <c r="I5" s="23">
        <f>+G5/H5</f>
        <v>0</v>
      </c>
      <c r="J5" s="74" t="s">
        <v>227</v>
      </c>
    </row>
    <row r="6" spans="1:11" x14ac:dyDescent="0.25">
      <c r="G6" s="76">
        <f>SUM(G3:G5)</f>
        <v>0</v>
      </c>
      <c r="H6" s="76">
        <f>SUM(H3:H5)</f>
        <v>4</v>
      </c>
      <c r="I6" s="77">
        <f>+G6/H6</f>
        <v>0</v>
      </c>
    </row>
    <row r="7" spans="1:11" x14ac:dyDescent="0.25">
      <c r="F7"/>
      <c r="G7" s="56"/>
      <c r="H7" s="56"/>
      <c r="I7" s="58"/>
      <c r="J7" s="59"/>
      <c r="K7" s="32"/>
    </row>
    <row r="8" spans="1:11" x14ac:dyDescent="0.25">
      <c r="F8"/>
      <c r="G8" s="56"/>
      <c r="H8" s="56"/>
      <c r="I8" s="58"/>
      <c r="J8" s="59"/>
      <c r="K8" s="32"/>
    </row>
    <row r="9" spans="1:11" x14ac:dyDescent="0.25">
      <c r="F9"/>
      <c r="G9" s="56"/>
      <c r="H9" s="56"/>
      <c r="I9" s="58"/>
      <c r="J9" s="59"/>
      <c r="K9" s="32"/>
    </row>
    <row r="10" spans="1:11" x14ac:dyDescent="0.25">
      <c r="F10"/>
      <c r="G10" s="56"/>
      <c r="H10" s="56"/>
      <c r="I10"/>
      <c r="J10" s="57"/>
      <c r="K10"/>
    </row>
  </sheetData>
  <mergeCells count="2">
    <mergeCell ref="A1:J1"/>
    <mergeCell ref="A3:A5"/>
  </mergeCells>
  <pageMargins left="0.39370078740157483" right="0.39370078740157483" top="1.1811023622047245" bottom="0.39370078740157483" header="0.31496062992125984" footer="0.31496062992125984"/>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CONSOLIDADO</vt:lpstr>
      <vt:lpstr>Estrategia Gestión del Riesgo</vt:lpstr>
      <vt:lpstr>Estrategia Antitramites</vt:lpstr>
      <vt:lpstr>Estrategia Rendición de Cuentas</vt:lpstr>
      <vt:lpstr>Estrategia Servicio al Ciudad.</vt:lpstr>
      <vt:lpstr>Estrategia Mecanismo la Transpa</vt:lpstr>
      <vt:lpstr>Otras Iniciativas</vt:lpstr>
      <vt:lpstr>'Estrategia Antitramites'!Área_de_impresión</vt:lpstr>
      <vt:lpstr>'Estrategia Gestión del Riesgo'!Área_de_impresión</vt:lpstr>
      <vt:lpstr>'Estrategia Mecanismo la Transpa'!Área_de_impresión</vt:lpstr>
      <vt:lpstr>'Estrategia Rendición de Cuentas'!Área_de_impresión</vt:lpstr>
      <vt:lpstr>'Estrategia Servicio al Ciudad.'!Área_de_impresión</vt:lpstr>
      <vt:lpstr>'Otras Iniciativas'!Área_de_impresión</vt:lpstr>
      <vt:lpstr>'Estrategia Gestión del Riesgo'!Títulos_a_imprimir</vt:lpstr>
      <vt:lpstr>'Estrategia Mecanismo la Transpa'!Títulos_a_imprimir</vt:lpstr>
      <vt:lpstr>'Estrategia Rendición de Cuentas'!Títulos_a_imprimir</vt:lpstr>
      <vt:lpstr>'Estrategia Servicio al Ciudad.'!Títulos_a_imprimir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2016-05-16T13:48:58Z</dcterms:modified>
</cp:coreProperties>
</file>