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OCI 2019\2. Trabajos de Cumplimiento\1. Evaluación por Dependencias (Ley 909 de 2004)\4. Matrices\"/>
    </mc:Choice>
  </mc:AlternateContent>
  <xr:revisionPtr revIDLastSave="0" documentId="13_ncr:1_{EDE9EA41-0894-42A0-B85B-BDE9A19CD988}" xr6:coauthVersionLast="36" xr6:coauthVersionMax="36" xr10:uidLastSave="{00000000-0000-0000-0000-000000000000}"/>
  <bookViews>
    <workbookView xWindow="0" yWindow="0" windowWidth="19200" windowHeight="11385" activeTab="1" xr2:uid="{00000000-000D-0000-FFFF-FFFF00000000}"/>
  </bookViews>
  <sheets>
    <sheet name="Anexo 1" sheetId="2" r:id="rId1"/>
    <sheet name="Anexo 2" sheetId="1" r:id="rId2"/>
  </sheets>
  <externalReferences>
    <externalReference r:id="rId3"/>
    <externalReference r:id="rId4"/>
    <externalReference r:id="rId5"/>
    <externalReference r:id="rId6"/>
    <externalReference r:id="rId7"/>
  </externalReferences>
  <definedNames>
    <definedName name="_xlnm.Print_Area" localSheetId="1">'Anexo 2'!$A$1:$M$14</definedName>
    <definedName name="_xlnm.Print_Titles" localSheetId="0">'Anexo 1'!$1:$3</definedName>
    <definedName name="_xlnm.Print_Titles" localSheetId="1">'Anexo 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1" i="2" l="1"/>
  <c r="L13" i="1"/>
  <c r="A5" i="2" l="1"/>
  <c r="A6" i="2" s="1"/>
  <c r="A7" i="2" s="1"/>
  <c r="A8" i="2" s="1"/>
  <c r="A9" i="2" s="1"/>
  <c r="A10" i="2" s="1"/>
  <c r="A11" i="2" s="1"/>
  <c r="A12" i="2" s="1"/>
  <c r="A13" i="2" s="1"/>
  <c r="A14" i="2" s="1"/>
  <c r="A15" i="2" s="1"/>
  <c r="A16" i="2" s="1"/>
  <c r="A18" i="2" s="1"/>
  <c r="A17" i="2" s="1"/>
  <c r="A19" i="2" s="1"/>
  <c r="A20" i="2" s="1"/>
</calcChain>
</file>

<file path=xl/sharedStrings.xml><?xml version="1.0" encoding="utf-8"?>
<sst xmlns="http://schemas.openxmlformats.org/spreadsheetml/2006/main" count="211" uniqueCount="161">
  <si>
    <t>IDENTIFICACIÓN DEL COMPROMISO</t>
  </si>
  <si>
    <t>ACTIVIDADES, PRODUCTOS  Y TIPO DE PROGRAMACIÓN</t>
  </si>
  <si>
    <t>PROGRAMACIÓN PORCENTUAL ESPERADA</t>
  </si>
  <si>
    <t>FECHAS DE EJECUCIÓN Y RESPONSABLE</t>
  </si>
  <si>
    <t>Seguimiento OCI Vigencia 2018</t>
  </si>
  <si>
    <t>DEPENDENCIA</t>
  </si>
  <si>
    <t>COMPROMISO</t>
  </si>
  <si>
    <t>Actividades</t>
  </si>
  <si>
    <t>Producto  y/o  Meta</t>
  </si>
  <si>
    <t>Programación Porcentual Esperado con corte 31/10/18</t>
  </si>
  <si>
    <t>Programación Porcentual Esperado con corte  31/12/18</t>
  </si>
  <si>
    <t>Proceso</t>
  </si>
  <si>
    <t>Fecha final de Ejecución</t>
  </si>
  <si>
    <t>Avance Porcentual Obtenido</t>
  </si>
  <si>
    <t>Indicador</t>
  </si>
  <si>
    <t>Observaciones OCI</t>
  </si>
  <si>
    <t>Resultado</t>
  </si>
  <si>
    <t>Dirección Corporativa</t>
  </si>
  <si>
    <t>Estructurar, desarrollar, implementar y evaluar los programas de Formación y Desarrollo; Bienestar; Reconocimiento, Estímulos e Incentivos; el Sistema de Seguridad y Salud en el Trabajo de TRANSMILENIO S.A., para que respondan a las necesidades y expectativas de los servidores públicos de la Entidad, con el fin de mejorar e incrementar los niveles de eficacia, eficiencia y efectividad, logrando de esta manera cumplir con la misión institucional y mejorar su calidad de vida.</t>
  </si>
  <si>
    <t>Desarrollar el proyecto de Bienestar e Incentivos, el cual tendrá actividades tales como el día de la familia, taller de padres, vacaciones recreativas y seminario de crecimiento personal  - Tabio.</t>
  </si>
  <si>
    <t>100% del cumplimiento de las actividades programadas del proyecto de Bienestar e Incentivos 2018.</t>
  </si>
  <si>
    <t xml:space="preserve">Gestión de Talento Humano </t>
  </si>
  <si>
    <t>Cumplimiento  del programa integral de gestión humana.</t>
  </si>
  <si>
    <t>Desarrollar el plan de trabajo de Seguridad y Salud en el Trabajo, el cual tendrá actividades tales como inspecciones de seguridad, exámenes ocupacionales y mediciones ambientales.</t>
  </si>
  <si>
    <t>100% del cumplimiento de las actividades programadas del plan de Seguridad y Salud en el Trabajo 2018.</t>
  </si>
  <si>
    <t xml:space="preserve">Desarrollar el programa de  capacitación, el cual tendrá actividades tales como formación en habilidades gerenciales, trabajo en equipo y contratación estatal. </t>
  </si>
  <si>
    <t>100% del cumplimiento de las actividades programadas de Capacitación 2018.</t>
  </si>
  <si>
    <t xml:space="preserve">Desarrollo de las actividades de contratación de conformidad con la normatividad correspondiente. </t>
  </si>
  <si>
    <t>100% de contratos perfeccionados de acuerdo a las solicitudes realizadas</t>
  </si>
  <si>
    <t>Gestión Jurídica y Contractual</t>
  </si>
  <si>
    <t>Contratos aceptados en la Entidad</t>
  </si>
  <si>
    <t xml:space="preserve">Desarrollar el 100% de las actividades acordes con las necesidades de la Entidad en tema presupuestal, contable y de tesorería </t>
  </si>
  <si>
    <t>Oportunidad en la entrega de informes presupuestales
Oportunidad y calidad en la presentación de declaraciones
Información Contable</t>
  </si>
  <si>
    <t>Desarrollar las pólizas del programa de Seguros de la Entidad, para atender la totalidad de los siniestros que se presenten en la vigencia 2018.</t>
  </si>
  <si>
    <t>Tramitar la totalidad de las reclamaciones presentadas  por siniestros ocurridos en el 2018.</t>
  </si>
  <si>
    <t>100% de los Siniestros atendidos en el 2018.</t>
  </si>
  <si>
    <t>Gestión de Servicios Logísticos</t>
  </si>
  <si>
    <t>Eficacia en trámite de siniestros</t>
  </si>
  <si>
    <t>Adelantar las actividades para el desarrollo del plan de  Reversión.</t>
  </si>
  <si>
    <t>Realizar actividades de traspaso de propiedad de bienes revertidos, desintegración y venta de bienes dados de baja.</t>
  </si>
  <si>
    <t>100% del cumplimiento de las actividades adelantadas para el desarrollo del plan de Reversión.</t>
  </si>
  <si>
    <t>Actualización de los inventarios.</t>
  </si>
  <si>
    <t>Desarrollar la totalidad de las actividades de mantenimiento y adecuación de la sede administrativa, relacionadas con el apoyo logístico a cargo de la Dirección Corporativa.</t>
  </si>
  <si>
    <t>Realizar actividades de mantenimiento y adecuación de la sede administrativa, tales como arreglos de sanitarios, cambio de griferías, adecuaciones locativas y arreglos eléctricos.</t>
  </si>
  <si>
    <t>Adecuar y mantener 1 sede en condiciones apropiadas  de uso.
100% de los requerimientos atendidos, relacionados con el mantenimiento y adecuación de la sede administrativa.</t>
  </si>
  <si>
    <t>Atención a requerimientos de mantenimiento de bienes y equipo</t>
  </si>
  <si>
    <t xml:space="preserve">Diseñar e implementar los componentes de la Gestión de Información Publica. </t>
  </si>
  <si>
    <t>Verificar el contenido  de las series documentales pertenecientes a los tres primeros periodos de la TVD cuya disposición final es eliminación.</t>
  </si>
  <si>
    <t xml:space="preserve">Identificación del 100% de los documentos a eliminar </t>
  </si>
  <si>
    <t>Gestión documental  realizada.</t>
  </si>
  <si>
    <t>ID</t>
  </si>
  <si>
    <t>INDICADOR</t>
  </si>
  <si>
    <t>TIPO</t>
  </si>
  <si>
    <t>OBJETIVO</t>
  </si>
  <si>
    <t>PERIODICIDAD</t>
  </si>
  <si>
    <t>FORMULA</t>
  </si>
  <si>
    <t>META A LOGRAR</t>
  </si>
  <si>
    <t>OBSERVACIONES OCI</t>
  </si>
  <si>
    <t>Personal Competente, seleccionado y vinculado.</t>
  </si>
  <si>
    <t>Eficacia</t>
  </si>
  <si>
    <t>Medir la cantidad de personas que han sido seleccionadas  y vinculadas a la entidad  y que son competentes para desarrollar  sus funciones  una vez se supera el período de prueba.</t>
  </si>
  <si>
    <t>SEMESTRAL</t>
  </si>
  <si>
    <t>(Cantidad de personas que superan las evaluaciones de periodo de prueba/Cantidad de personas vinculadas) *100</t>
  </si>
  <si>
    <t>Efectividad en el registro de novedades y pago oportuno de la nómina de funcionarios.</t>
  </si>
  <si>
    <t>Efectividad</t>
  </si>
  <si>
    <t>Mantener la efectividad por parte del área de Talento Humano en el pago a los trabajadores midiendo el cumplimiento frente a la fecha máxima para realizar el pago y el registro correcto de las novedades.</t>
  </si>
  <si>
    <t>MENSUAL</t>
  </si>
  <si>
    <t>Lograr el 100% de efectividad entre los componentes formulados.</t>
  </si>
  <si>
    <t xml:space="preserve">Medir el cumplimiento y oportunidad de las actividades planeadas en el programa integral de gestión humana ( Capacitación, Bienestar, Salud Ocupacional) en relación con el cronograma establecido y la cobertura de las mismas.
Permite hacer un seguimiento al cumplimiento de los cronogramas establecidos para cada uno de los componentes del programa integral de gestión humana y las proyecciones de asistencia a cada una de las actividades. </t>
  </si>
  <si>
    <t>TRIMESTRAL</t>
  </si>
  <si>
    <t xml:space="preserve">Cumplir con el 100% de las actividades del programa integral de gestión humana. 
Lograr la asistencia del 100% de los funcionarios programados para las actividades del programa integral de gestión humana
</t>
  </si>
  <si>
    <t>Eficiencia</t>
  </si>
  <si>
    <t xml:space="preserve"> Medir la frecuencia de  accidentes de trabajo ocurridos en el periodo.</t>
  </si>
  <si>
    <t xml:space="preserve">
AT: Accidentes de trabajo.
k: 240.000 horas hombre de exposición  de acuerdo con los parámetros definidos en el código sustantivo de trabajo.</t>
  </si>
  <si>
    <t>Meta a lograr:6,0
Valor mínimo aceptado: 4,5</t>
  </si>
  <si>
    <t xml:space="preserve"> Medir los días perdidos por  AT en el período.</t>
  </si>
  <si>
    <t xml:space="preserve">
AT: Accidentes de trabajo.
k: 240.000 horas hombre de exposición  de acuerdo con los parámetros definidos en el código sustantivo de trabajo.</t>
  </si>
  <si>
    <t>Meta a lograr: 30
Valor mínimo aceptado: 26,5</t>
  </si>
  <si>
    <t xml:space="preserve"> Medir las variaciones entre diferentes periodos para AT</t>
  </si>
  <si>
    <t>Meta a lograr: 0,20
Valor mínimo aceptado: 0,12</t>
  </si>
  <si>
    <t>Medir la Gestión de la Dirección Corporativa en el trámite de la aceptación de los procesos de contratación.</t>
  </si>
  <si>
    <t>(Contratos aceptados/solicitudes contractuales)*100</t>
  </si>
  <si>
    <t>El 100% de los procesos de contratación solicitados a la Dirección Corporativa deben adelantarse oportunamente.</t>
  </si>
  <si>
    <t>Autosostenibilidad Presupuestal (razón de equilibrio).</t>
  </si>
  <si>
    <t>Mantener la autosostenibilidad presupuestal</t>
  </si>
  <si>
    <t>Ingresos por fuente recaudados/Valor Gastos ejecutados Plan de Contratación</t>
  </si>
  <si>
    <t>Meta a lograr: Lograr un factor mayor o igual a 1, es decir que los gastos reales no pueden ser menores a los ingresos recaudados.
Valor mínimo aceptado:  0,50</t>
  </si>
  <si>
    <t>Oportunidad en la entrega de informes presupuestales</t>
  </si>
  <si>
    <t>Mantener la oportunidad en la  presentación de informes presupuestales, evitando las sanciones por extemporaneidad o información incompleta.</t>
  </si>
  <si>
    <t xml:space="preserve">No. De sanciones por extemporaneidad en la presentación  de informes presupuestales / No. De informes presupuestales presentados.
</t>
  </si>
  <si>
    <t>Trámite de inversiones</t>
  </si>
  <si>
    <t xml:space="preserve">Mantener un portafolio de inversiones valorado en forma óptima y oportuna </t>
  </si>
  <si>
    <t>Lograr que el 100%  de las inversiones vencidas en el periodo sean tramitadas,  buscando al optimización  en el uso de los recursos.</t>
  </si>
  <si>
    <t>Pagos realizados</t>
  </si>
  <si>
    <t>Medir el cumplimiento de los pagos realizados  dentro de los términos de Ley</t>
  </si>
  <si>
    <t>(No. De pagos realizados dentro de los términos de ley / No. De Pagos solicitados) *100</t>
  </si>
  <si>
    <t>Lograr que el 100%  de los pagos se realicen en los términos de ley</t>
  </si>
  <si>
    <t>Oportunidad y calidad en la presentación de declaraciones</t>
  </si>
  <si>
    <t>Mantener la oportunidad en la  presentación de declaraciones, evitando las sanciones por extemporaneidad o información incompleta.</t>
  </si>
  <si>
    <t>Información Contable</t>
  </si>
  <si>
    <t>Mantener la oportunidad y calidad en la presentación de informes, evitando las sanciones por extemporaneidad o información incompleta.</t>
  </si>
  <si>
    <t>(No. De estados contables, informes y reportes presentados dentro de los términos de Ley / No. De estados  contables, informes y reportes presentados) *100</t>
  </si>
  <si>
    <t>100% Estado contables, informes y reportes presentados dentro de los términos de ley.</t>
  </si>
  <si>
    <t>Revisados los soportes publicados en la página web de la entidad al corte de la evaluación, verificados los tiempos definidos por la normatividad vigente para la presentación de informes de estados contables,  y corroborada la información mediante entrevista realizada a los responsables a 31 de diciembre de 2018, se evidenció cumplimiento de lo reportado por la dependencia.</t>
  </si>
  <si>
    <t>Atender oportunamente el mantenimiento de equipos e instalaciones y hacer seguimiento de las solicitudes presentadas.
Permite hacer seguimiento a los tiempos de respuesta  cumplimiento del programa de mantenimiento preventivo a los bienes muebles o inmuebles a cargo de TRANSMILENIO S.A.</t>
  </si>
  <si>
    <t>(No. de solicitudes atendidas y resueltas dentro del tiempo máximo establecido /  No de solicitudes reportadas) * 100</t>
  </si>
  <si>
    <t>Meta a lograr:  Lograr que el 100% de las solicitudes recibidas, sean atendidas y solucionadas en el tiempo máximo establecido.
Valor mínimo aceptado: Lograr que el 90% de las solicitudes recibidas, sean atendidas y solucionadas en el tiempo máximo establecido</t>
  </si>
  <si>
    <t>Agilizar los trámites de los siniestros que afecten las pólizas del programa de seguros de TRANSMILENIO S.A.</t>
  </si>
  <si>
    <t>Medir que la cantidad de movimientos realizados estén registrados y actualizados  en los inventarios de la Entidad</t>
  </si>
  <si>
    <t xml:space="preserve">(Movimientos registrados / Movimientos realizados) * 100 </t>
  </si>
  <si>
    <t>Atender oportunamente los trámites  que se generan  y/o asignan relacionados con la documentación de la entidad.</t>
  </si>
  <si>
    <t>(Documentos tramitados /  Documentos producidos  + Documentos recibidos)*100</t>
  </si>
  <si>
    <t>Lograr que se realice el 100% de la gestión documental de la Entidad</t>
  </si>
  <si>
    <t>Teniendo en cuenta que la Dirección Corporativa suministro los soportes de las capacitaciones 
El área reportó el siguiente avance:
Producto 1: 100%
La Oficina de Control Interno pudo verificar el reporte realizado, mediante cronograma de 56 actividades programadas que equivalen al 100%, se evidenció que no se logró la meta al quedar pendiente de realizar el curso virtual SAE, lo cual obtuvo un resultado final de avance del 98%. 
Los soportes remitidos por la Dirección Corporativa se archivan en la carpeta compartida del presente trabajo, con la siguiente nomenclatura: 
A3</t>
  </si>
  <si>
    <t>Teniendo en cuenta que la Dirección Corporativa suministro los soportes de la gestión de los mantenimientos de bienes y equipo
El área reportó el siguiente avance:
Producto 1: 95%
La Oficina de Control Interno pudo verificar para este producto, que se encontraba una (1) actividad pendiente e culminar y cerrar la cual se denomina "Ordenamiento del cableado de todos los puestos de trabajo con los que cuenta la Entidad" , por lo cual ponderó de acuerdo al peso de cuatro grandes grupos en las actividades totales del edificio sede de TRANSMILENIO S.A:
1. Adecuaciones de 37 puestos de trabajo. =25%
2. Ordenamiento del cableado de 611 puesto de trabajo = 20%
3. Atención requerimientos de tipo eléctrico, hidráulico y locativos = 25%
4. Diagnostico inicial sobre el estado de las sillas de la Entidad. = 25%
Los soportes remitidos por la Dirección Corporativa se archivan en la carpeta compartida del presente trabajo, con la siguiente nomenclatura: 
A8</t>
  </si>
  <si>
    <t>Teniendo en cuenta que la Dirección Corporativa suministro los soportes de las capacitaciones 
El área reportó el siguiente avance:
Producto 1: 100%
La Oficina de Control Interno pudo verificar el reporte realizado, por lo tanto, concuerda con el resultado obtenido, dado que dentro de las 17 actividades 8 actividades corresponden con bienestar e incentivos de acuerdo a soporte de cronograma allegado.
Los soportes remitidos por la Dirección Corporativa se archivan en la carpeta compartida del presente trabajo, con la siguiente nomenclatura: 
A1</t>
  </si>
  <si>
    <t>Se constata el cumplimiento del 100% para el cuatro trimestre del 2018, mediante los soportes documentales allegados por Talento Humano, donde se puedo corroborar que los pagos se realizaron de manera oportuna y sin sobrepasar los límites.
Sin embargo, se recomienda adelantar un análisis de las variables del indicador que puedan identificar otras condiciones que puedan afectar el pago de nomina y no sean las variables de ajuste de novedades que son subsanables y no afectan el pago.</t>
  </si>
  <si>
    <t xml:space="preserve">Se evidencia mediante matriz de casos reportados la disminución de casos 
Se continuo presentado de acuerdo con lo reportado por la dependencia el análisis, no presenta una breve explicación en términos cualitativos del resultado alcanzado. Lo anterior incumple el procedimiento P-OP-023-0 en su numeral 12. Reporte de indicadores de gestión.  </t>
  </si>
  <si>
    <t>Para este periodo incluyeron una breve explicación de los informes presentados y allegaron soportes de acuse de recibido de los diferentes informes de ley.
Sin embargo, se recomienda analizar y diseñar un indicador que contemple variables que puedan realmente identificar condiciones de alerta en la realización y presentación de informe de ley, mas no que lo que corresponde a un deber legal sea una medición que por ende es obligatoria.</t>
  </si>
  <si>
    <t>Teniendo en cuenta que la Dirección Corporativa suministro los soportes de contratos  
El área reportó el siguiente avance:
Producto 1: 100%
La Oficina de Control Interno pudo verificar el reporte realizado, para este producto donde se suscribieron el total de 721 contratos de 725 según detalle de soportes por tipo de contratación el avance acumulado es de 99,51%
Los soportes remitidos por la Dirección Corporativa se archivan en la carpeta compartida del presente trabajo, con la siguiente nomenclatura: 
A4</t>
  </si>
  <si>
    <t>Se evidencia cumplimiento del indicador mediante reportes de accidentes trabajo adelantado por la profesional a cargo de Talento Humano.
Sin embargo este indicador está sujeto a que se realicé el ajuste a lugar una vez se adelante la reunión con la Secretaria de Movilidad, donde se expondrán temas y variables que lo pueden enriquecer seguían los cambios del alcance que TRANSMILENIO S. A, asume en materia del Subsistema de Seguridad Vial.</t>
  </si>
  <si>
    <t>Promedio General</t>
  </si>
  <si>
    <t>Fecha de Inicio</t>
  </si>
  <si>
    <t>Matriz Seguimiento al Plan de Acción</t>
  </si>
  <si>
    <t>Matriz de Análisis de Indicadores de Gestión</t>
  </si>
  <si>
    <t>INDICADOR = 0,5(COMPONENTE 1)+0,5(COMPONENTE 2)
Componente 1: 100% día programado, 75% un día de atraso50% dos días de atraso; 25% tres días de atraso; 0% mayor a 5 días de atraso.
Componente 2: 
(1 -       k*n/n) * 100%
k= n*3%
n= promedio de novedades (13 meses) contando desde el mes actual.
x = Número de errores.</t>
  </si>
  <si>
    <t>Resultado Reportado</t>
  </si>
  <si>
    <t xml:space="preserve">% de cumplimiento </t>
  </si>
  <si>
    <r>
      <t xml:space="preserve">INDICADOR = PROMEDIO PONDERADO (COMPONENTE 1; COMPONENTE 2)
Componente 1. Número de días tramitados por siniestro autorizado
Di= </t>
    </r>
    <r>
      <rPr>
        <u/>
        <sz val="11"/>
        <color theme="1"/>
        <rFont val="Arial"/>
        <family val="2"/>
      </rPr>
      <t>∑ di</t>
    </r>
    <r>
      <rPr>
        <sz val="11"/>
        <color theme="1"/>
        <rFont val="Arial"/>
        <family val="2"/>
      </rPr>
      <t xml:space="preserve">
    Xi
d = Número de días tramitados por siniestros autorizados en el periodo
x = Número de casos presentados en el periodo (anual)
i = Ramo del programa de seguros.
Componente 2. Peso ponderado de las primas de las pólizas afectadas
Wi= </t>
    </r>
    <r>
      <rPr>
        <u/>
        <sz val="11"/>
        <color theme="1"/>
        <rFont val="Arial"/>
        <family val="2"/>
      </rPr>
      <t xml:space="preserve"> vi</t>
    </r>
    <r>
      <rPr>
        <sz val="11"/>
        <color theme="1"/>
        <rFont val="Arial"/>
        <family val="2"/>
      </rPr>
      <t xml:space="preserve">
         V
W = Peso ponderado e el ramo del programa de seguros
v = Valor individual de cada prima
V = Valor de todas las primas
i = Número de días tramitados por siniestros autorizados en el periodo</t>
    </r>
  </si>
  <si>
    <r>
      <rPr>
        <b/>
        <sz val="11"/>
        <color theme="1"/>
        <rFont val="Arial"/>
        <family val="2"/>
      </rPr>
      <t>Meta a lograr:</t>
    </r>
    <r>
      <rPr>
        <sz val="11"/>
        <color theme="1"/>
        <rFont val="Arial"/>
        <family val="2"/>
      </rPr>
      <t xml:space="preserve"> 95 días de trámite desde conocimiento del caso hasta la autorización del pago del mismo.
</t>
    </r>
    <r>
      <rPr>
        <b/>
        <sz val="11"/>
        <color theme="1"/>
        <rFont val="Arial"/>
        <family val="2"/>
      </rPr>
      <t>Valor mínimo aceptado:</t>
    </r>
    <r>
      <rPr>
        <sz val="11"/>
        <color theme="1"/>
        <rFont val="Arial"/>
        <family val="2"/>
      </rPr>
      <t xml:space="preserve">  85 días de trámite desde conocimiento del caso hasta la autorización de pago del mismo</t>
    </r>
  </si>
  <si>
    <t>La Oficina de Control Interno pudo verificar para este producto, que se encontraba una (1) actividad pendiente e culminar y cerrar la cual se denomina "Ordenamiento del cableado de todos los puestos de trabajo con los que cuenta la Entidad" , por lo cual ponderó de acuerdo al peso de cuatro grandes grupos en las actividades totales del edificio sede de TRANSMILENIO S.A:
1. Adecuaciones de 37 puestos de trabajo. =25%
2. Ordenamiento del cableado de 611 puesto de trabajo = 20%
3. Atención requerimientos de tipo eléctrico, hidráulico y locativos = 25%
4. Diagnostico inicial sobre el estado de las sillas de la Entidad. = 25%</t>
  </si>
  <si>
    <t>Mantener la planta cubierta con Talento Humano idóneo, en las características definidas  en los Manuales específicos de funciones y acuerdos de juntas</t>
  </si>
  <si>
    <t>En virtud de la periodicidad del reporte, el indicador no presenta calificación ni evaluación para el presente corte.
Sin embargo se recomienda ajustar y actualizar el indicador para medir la cantidad de personas que han sido seleccionadas  y vinculadas a la entidad  y que son competentes para desarrollar  sus funciones  una vez se supera el período de prueban en los próximos y previstas procesos de selección que adelante la Entidad.</t>
  </si>
  <si>
    <r>
      <rPr>
        <b/>
        <sz val="11"/>
        <color theme="1"/>
        <rFont val="Arial"/>
        <family val="2"/>
      </rPr>
      <t xml:space="preserve">Componente 1: </t>
    </r>
    <r>
      <rPr>
        <sz val="11"/>
        <color theme="1"/>
        <rFont val="Arial"/>
        <family val="2"/>
      </rPr>
      <t xml:space="preserve"> No. Actividades realizadas  oportunamente en el plan de (Capacitación, bienestar, salud ocupacional) /  No. Actividades programadas en el plan de (Capacitación, bienestar, salud ocupacional).
</t>
    </r>
    <r>
      <rPr>
        <b/>
        <sz val="11"/>
        <color theme="1"/>
        <rFont val="Arial"/>
        <family val="2"/>
      </rPr>
      <t xml:space="preserve">
Componente 2: </t>
    </r>
    <r>
      <rPr>
        <sz val="11"/>
        <color theme="1"/>
        <rFont val="Arial"/>
        <family val="2"/>
      </rPr>
      <t xml:space="preserve"> No. De Funcionarios que asistan a las  actividades (Capacitación, bienestar, salud ocupacional) /  No. De Funcionarios programados en el plan de (Capacitación, bienestar, salud ocupacional)</t>
    </r>
  </si>
  <si>
    <t xml:space="preserve">Dentro del universo de actividades programadas y adelantadas para los funcionarios de planta, se evidenció mediante cronograma la realización de actividades de: coaching personalizado, herramientas ofimáticas: Excel avanzado,  inducción al servicio público, habilidades gerenciales, gestión del tiempo, habeas data, equipos de alto desempeño, servicio al ciudadano, contratación estatal, negociación y resolución de conflictos entre otras.  </t>
  </si>
  <si>
    <t>Índice de Severidad.</t>
  </si>
  <si>
    <t>Índice de lesiones incapacitantes.</t>
  </si>
  <si>
    <t xml:space="preserve">Se allegó lista de personal con las principales situaciones presentadas por tipo de incapacidad.
Se continuo presentado de acuerdo con lo reportado por la dependencia el análisis, no presenta una breve explicación en términos cualitativos del resultado alcanzado. Lo anterior incumple el procedimiento P-OP-023-0 en su numeral 12. Reporte de indicadores de gestión.  </t>
  </si>
  <si>
    <t>El objetivo del indicador y su fórmula no son coherentes con lo definido en la meta, ya que en ella se habla de oportunidad en procesos adelantados, y la fórmula no contempla ninguna variable relacionada con tiempos de respuesta.
Se recibieron soportes sobre la meta obtenida.</t>
  </si>
  <si>
    <t xml:space="preserve">Mediante soportes allegados a la Oficina de Control Interno el área de presupuesto adjunta matriz de cruces donde se proyectan y analizan las cifras que les permite aplicar los cruces entre los ingresos y las obligaciones.
Se evidenció que la ficha técnica del indicador reportado no presenta interpretación del resultado, es decir una breve explicación  en términos cualitativos del resultado alcanzado. Lo anterior incumple el numeral 12 del procedimiento Indicadores de Gestión con código P-OP-023.
La información cualitativa registrada en la ficha técnica no guarda simetría con la información histórica del mes de diciembre de 2018 que indica el 0,85% de cumplimiento y por la otra parte 100% </t>
  </si>
  <si>
    <t>Meta a lograr: Tener cero sanciones por extemporaneidad en la presentación de informes presupuestales.
Valor mínimo aceptado:  Tener cero sanciones por extemporaneidad en la presentación de informes presupuestales.</t>
  </si>
  <si>
    <t>(No. De inversiones vencías y tramitadas en tiempo pactado /  No. De inversiones vencidas en el periodo de medición)*100</t>
  </si>
  <si>
    <t>Para este periodo incluyeron una breve explicación de los informes presentados y allegaron planilla de control que evidencia las fechas, horas, tasas de las negociaciones de CDT.
Sin embargo, se recomienda analizar y diseñar un indicador que contemple variables que puedan realmente identificar condiciones variación de la colocación de tasas, nivel de riesgo del portafolio (VAR) Valué at Risk entre otros.</t>
  </si>
  <si>
    <t>Se recomienda definir un valor mínimo aceptado en la ficha técnica del indicador para poder determinar un limites aceptables mínimos o máximos para los pagos y que calculen el flujo de caja exigible para los compromisos de la Entidad.</t>
  </si>
  <si>
    <t xml:space="preserve">No. De sanciones por extemporaneidad en la presentación  de declaraciones / No. De declaraciones presentadas.
</t>
  </si>
  <si>
    <t>Meta a lograr: Cero (0) sanciones por declaraciones presentadas en forma extemporánea o con  información incompleta.
Valor mínimo aceptado:  Cero (0) sanciones por declaraciones presentadas en forma extemporánea o con  información incompleta.</t>
  </si>
  <si>
    <t>Se reitera la recomendación en cuanto a revisar el nombre, objetivo, versus la fórmula y la meta ya que no se evidenció que exista coherencia en lo enunciado, pues  se busca medir oportunidad y calidad en la presentación de las declaraciones de impuestos, sin embargo la fórmula está dada en virtud de sanciones por extemporaneidad sin contemplar  los reprocesos que se realicen cuando se presentan las declaraciones de forma oportuna, pero que pudieran llegar a requerir una corrección que puede o no acarrear sanciones.
De igual manera se recomienda revisar la pertinencia y valor agregado que genera esta medición frente a la gestión de la dependencia, ya que de acuerdo con años anteriores los resultados del indicador siempre han  arrojado cumplimiento del 100%, adicionalmente, teniendo en cuenta la normativa aplicable se sabe con antelación que la entidad siempre va a cumplir con lo programado.</t>
  </si>
  <si>
    <t xml:space="preserve">La Oficina de Control Interno pudo verificar el reporte realizado, para este producto el cumplimiento de los diferentes ramos de pólizas. Para este periodo incluyeron una matriz que soporta el calculo por ramo de póliza donde se incluye la totalidad de siniestros, días de tramite, valor de la prima y la ponderación equivalente por el total de todos los ramos de pólizas vigentes con la inclusión de los servidores públicos. De igual manera se adelantaron las gestiones para tramitar el pago de siniestros los cuales se encuentran en los términos de pago con las aseguradores y no afectan la gestión que se mide con este indicador. </t>
  </si>
  <si>
    <t>Se revisa la coherencia y pertinencia del indicador, recomendando a la dependencia revisar si la información que se obtiene a partir de la medición aporta valor a la gestión en materia de indicadores.  Por tanto, se recomienda verificar la continuidad del indicador y/o el reemplazo por medir otras actividades que puedan generar impacto en la gestión de los inventarios de acuerdo al informe de auditoria al proceso de Gestión de Servicios Logísticos del mes de diciembre de 2018. Si bien se reporta el 100% de cumplimiento dado que fórmula así lo permite, contraviene lo evidenciado mediante el ejercicio auditor efectuado por la OCI en 2018, esto refuerza la recomendación de revisar la formulación, objetivo y/o meta del indicador pues la información presentada difiere de lo evidenciado por la OCI.</t>
  </si>
  <si>
    <t>La Oficina de Control Interno pudo verificar para este producto la realización de las actividades propuestas, mediante evidencia donde se soportan los totales de documentos recibidos y tramitados, culminando a 31 de diciembre de 2018. 
Se recomienda para la  interpretación del resultado una breve descripción, es decir una breve explicación  en términos cualitativos del resultado alcanzado. Lo anterior incumple el numeral 12 del procedimiento Indicadores de Gestión con código P-OP-23.
Si bien se reporta el 100% de cumplimiento dado que fórmula así lo permite, contraviene lo evidenciado mediante el ejercicio auditor efectuado por la OCI en 2018, esto refuerza la recomendación de revisar la formulación, objetivo y/o meta del indicador pues la información presentada difiere de lo evidenciado por la OCI, con mayor razón si el indicador no presentó análisis.</t>
  </si>
  <si>
    <t>PROMEDIO CALIFICACIÓN OCI</t>
  </si>
  <si>
    <t>Índice de Frecuencia.</t>
  </si>
  <si>
    <t>Teniendo en cuenta que la Dirección Corporativa suministro los soportes de las actividades programadas
El área reportó el siguiente avance:
Producto 1: 80%
La Oficina de Control Interno pudo verificar mediante cronograma de trabajo planteado para la implementación del  "Plan de trabajo de Seguridad y Salud en el Trabajo" un avance del 80% el cual es el resultado de la sumatoria del cumplimiento de los diferentes subsistemas a desarrollar en la vigencia 2018 y donde no se pudo cumplir con lo programado del Subsistema de Seguridad Vial hasta tanto se desarrolle una mesa de trabajo con la Secretaria de Movilidad y se analicen los cambios del alcance que TRANSMILENIO S.A, asumiría en su documento final para el Subsistema de Seguridad Vial.
Por lo tanto, concuerda con el resultado obtenido.
Los soportes remitidos por la Dirección Corporativa se archivan en la carpeta compartida del presente trabajo, con la siguiente nomenclatura: 
A2</t>
  </si>
  <si>
    <t>Apoyar y coordinar todas las actividades jurídicas precontractuales, contractuales y postcontractuales derivadas del Plan Anual de Compras de TRANSMILENIO S.A.</t>
  </si>
  <si>
    <t xml:space="preserve">Desarrollar la totalidad de las actividades de presupuesto, contabilidad y tesorería tendientes al adecuado manejo de los recursos en cumplimiento de los objetivos institucionales de la Entidad </t>
  </si>
  <si>
    <t xml:space="preserve">Realizar el apoyo presupuestal, financiero y de tesorería de manera transversal en la Entidad </t>
  </si>
  <si>
    <t>Gestión Financiera</t>
  </si>
  <si>
    <t>Teniendo en cuenta que la Dirección Corporativa suministro los soportes de tres (3) subprocesos denominados Presupuesto, Contabilidad y Tesorería con los cuales se evidencia la gestión de cumplimiento así: 
El área reportó el siguiente avance:
Producto 1: 100%: Oportunidad de entrega de Informes presupuestales
Producto 2: 100%: Información Contable
Producto 3: 100%: Tramite de Inversiones 
La Oficina de Control Interno pudo verificar con los soportes allegados para cada proceso el cumplimiento de cada indicador, por lo tanto la totalidad de efectividad de la meta genera un acumulado del 100% para este producto..
Los soportes remitidos por la Dirección Corporativa se archivan en la carpeta compartida del presente trabajo, con la siguiente nomenclatura: A5</t>
  </si>
  <si>
    <t>Teniendo en cuenta que la Dirección Corporativa suministro los soportes de los seguros de la Entidad:
El área reportó el siguiente avance:
Producto 1: 100%
La Oficina de Control Interno pudo verificar el reporte realizado, para este producto el cumplimiento de los diferentes ramos de pólizas. Para este periodo incluyeron una breve explicación en el indicador el cual soporta el calculo  por ramo de póliza donde se incluye la totalidad de siniestros, días de tramite, valor de la prima y la ponderación equivalente por el total de todos los ramos de pólizas vigentes con la inclusión de los servidores públicos. De igual manera se adelantaron las gestiones para tramitar el pago de siniestros los cuales se encuentran en los términos de pago con las aseguradores y no afectan la gestión que se mide con este indicador. 
Los soportes remitidos por la Dirección Corporativa se archivan en la carpeta compartida del presente trabajo, con la siguiente nomenclatura: 
A6</t>
  </si>
  <si>
    <t>Teniendo en cuenta que la Dirección Corporativa suministro los soportes de los Inventarios
El área reportó el siguiente avance:
Producto 1: 100%
La Oficina de Control Interno pudo verificar el mediante soportes documentales la gestión de firma por parte del representante legal de los concesionarios SI03 y CITIMOVIL  donde aceptará la desintegración y de traspaso de propiedad de los buses revertidos entregados a TRANSMILENIO S.A, por lo cual se cumplió las actividades adelantadas para el desarrollo del plan de Reversión.
Los soportes remitidos por la Dirección Corporativa se archivan en la carpeta compartida del presente trabajo, con la siguiente nomenclatura: 
A7</t>
  </si>
  <si>
    <t>Teniendo en cuenta que la Dirección Corporativa suministro los soportes de la gestión documental
El área reportó el siguiente avance:
Producto 1: 100%
La Oficina de Control Interno pudo verificar para este producto la realización de las actividades propuestas, mediante evidencia donde se Identificación el 100% de las series documentos para eliminar cuya disposición es eliminación identificando documentos pertenecientes a contratos  de concesión vigentes.
Los soportes remitidos por la Dirección Corporativa se archivan en la carpeta compartida del presente trabajo, con la siguiente nomenclatura: 
A9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</si>
</sst>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2"/>
      <color theme="1"/>
      <name val="Arial"/>
      <family val="2"/>
    </font>
    <font>
      <sz val="12"/>
      <color theme="1"/>
      <name val="Arial"/>
      <family val="2"/>
    </font>
    <font>
      <b/>
      <sz val="10"/>
      <color theme="1"/>
      <name val="Arial"/>
      <family val="2"/>
    </font>
    <font>
      <sz val="10"/>
      <color theme="1"/>
      <name val="Arial"/>
      <family val="2"/>
    </font>
    <font>
      <sz val="10"/>
      <name val="Arial"/>
      <family val="2"/>
    </font>
    <font>
      <sz val="11"/>
      <color theme="1"/>
      <name val="Calibri"/>
      <family val="2"/>
      <scheme val="minor"/>
    </font>
    <font>
      <b/>
      <sz val="10"/>
      <name val="Arial"/>
      <family val="2"/>
    </font>
    <font>
      <sz val="12"/>
      <name val="Arial"/>
      <family val="2"/>
    </font>
    <font>
      <b/>
      <sz val="9"/>
      <color rgb="FF000000"/>
      <name val="Arial"/>
      <family val="2"/>
    </font>
    <font>
      <sz val="11"/>
      <name val="Arial"/>
      <family val="2"/>
    </font>
    <font>
      <sz val="9"/>
      <name val="Arial"/>
      <family val="2"/>
    </font>
    <font>
      <b/>
      <sz val="9"/>
      <name val="Arial"/>
      <family val="2"/>
    </font>
    <font>
      <b/>
      <sz val="10"/>
      <color rgb="FF000000"/>
      <name val="Arial"/>
      <family val="2"/>
    </font>
    <font>
      <b/>
      <sz val="16"/>
      <color theme="1"/>
      <name val="Arial"/>
      <family val="2"/>
    </font>
    <font>
      <sz val="16"/>
      <color theme="1"/>
      <name val="Arial"/>
      <family val="2"/>
    </font>
    <font>
      <sz val="11"/>
      <color theme="1"/>
      <name val="Tahoma"/>
      <family val="2"/>
    </font>
    <font>
      <b/>
      <sz val="18"/>
      <color theme="1"/>
      <name val="Arial"/>
      <family val="2"/>
    </font>
    <font>
      <b/>
      <sz val="11"/>
      <color theme="1"/>
      <name val="Arial"/>
      <family val="2"/>
    </font>
    <font>
      <sz val="11"/>
      <color theme="1"/>
      <name val="Arial"/>
      <family val="2"/>
    </font>
    <font>
      <u/>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diagonal/>
    </border>
    <border>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4">
    <xf numFmtId="0" fontId="0" fillId="0" borderId="0"/>
    <xf numFmtId="9" fontId="2" fillId="0" borderId="0" applyFont="0" applyFill="0" applyBorder="0" applyAlignment="0" applyProtection="0"/>
    <xf numFmtId="9" fontId="6" fillId="0" borderId="0" applyFont="0" applyFill="0" applyBorder="0" applyAlignment="0" applyProtection="0"/>
    <xf numFmtId="0" fontId="1" fillId="0" borderId="0"/>
  </cellStyleXfs>
  <cellXfs count="95">
    <xf numFmtId="0" fontId="0" fillId="0" borderId="0" xfId="0"/>
    <xf numFmtId="0" fontId="5" fillId="2" borderId="0" xfId="0" applyFont="1" applyFill="1" applyAlignment="1">
      <alignment horizontal="center" vertical="center"/>
    </xf>
    <xf numFmtId="10" fontId="5" fillId="2" borderId="0" xfId="0" applyNumberFormat="1" applyFont="1" applyFill="1" applyAlignment="1">
      <alignment horizontal="center" vertical="center"/>
    </xf>
    <xf numFmtId="0" fontId="5" fillId="2" borderId="0" xfId="0" applyFont="1" applyFill="1"/>
    <xf numFmtId="10" fontId="5" fillId="2" borderId="0" xfId="0" applyNumberFormat="1" applyFont="1" applyFill="1"/>
    <xf numFmtId="0" fontId="8" fillId="2" borderId="0" xfId="0" applyFont="1" applyFill="1"/>
    <xf numFmtId="10" fontId="8" fillId="2" borderId="0" xfId="0" applyNumberFormat="1" applyFont="1" applyFill="1"/>
    <xf numFmtId="0" fontId="4" fillId="2" borderId="0" xfId="0" applyFont="1" applyFill="1"/>
    <xf numFmtId="0" fontId="10" fillId="2" borderId="1" xfId="0" applyFont="1" applyFill="1" applyBorder="1" applyAlignment="1">
      <alignment horizontal="justify" vertical="center" wrapText="1"/>
    </xf>
    <xf numFmtId="0" fontId="11"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justify" vertical="center" wrapText="1"/>
    </xf>
    <xf numFmtId="164" fontId="11" fillId="2" borderId="1" xfId="0" applyNumberFormat="1" applyFont="1" applyFill="1" applyBorder="1" applyAlignment="1" applyProtection="1">
      <alignment horizontal="center" vertical="center" wrapText="1"/>
    </xf>
    <xf numFmtId="14" fontId="11" fillId="2" borderId="1" xfId="0" applyNumberFormat="1"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0" xfId="0" applyFont="1" applyFill="1" applyAlignment="1">
      <alignment horizontal="center" vertical="center"/>
    </xf>
    <xf numFmtId="10" fontId="11" fillId="2" borderId="0" xfId="0" applyNumberFormat="1" applyFont="1" applyFill="1" applyAlignment="1">
      <alignment horizontal="center" vertical="center"/>
    </xf>
    <xf numFmtId="0" fontId="11" fillId="2" borderId="0" xfId="0" applyFont="1" applyFill="1"/>
    <xf numFmtId="10" fontId="11" fillId="2" borderId="0" xfId="2" applyNumberFormat="1" applyFont="1" applyFill="1" applyAlignment="1">
      <alignment horizontal="center" vertical="center"/>
    </xf>
    <xf numFmtId="0" fontId="8" fillId="2" borderId="0" xfId="0" applyFont="1" applyFill="1" applyAlignment="1">
      <alignment wrapText="1"/>
    </xf>
    <xf numFmtId="0" fontId="5" fillId="2" borderId="0" xfId="0" applyFont="1" applyFill="1" applyAlignment="1">
      <alignment wrapText="1"/>
    </xf>
    <xf numFmtId="0" fontId="14" fillId="2" borderId="0" xfId="0" applyFont="1" applyFill="1" applyBorder="1" applyAlignment="1" applyProtection="1">
      <alignment horizontal="center" vertical="center" wrapText="1"/>
      <protection locked="0"/>
    </xf>
    <xf numFmtId="0" fontId="15" fillId="0" borderId="0" xfId="0" applyFont="1"/>
    <xf numFmtId="0" fontId="11" fillId="2" borderId="7" xfId="0" applyFont="1" applyFill="1" applyBorder="1" applyAlignment="1">
      <alignment horizontal="justify" vertical="center" wrapText="1"/>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13" fillId="5" borderId="12" xfId="0" applyFont="1" applyFill="1" applyBorder="1" applyAlignment="1">
      <alignment horizontal="center" vertical="center" wrapText="1"/>
    </xf>
    <xf numFmtId="9" fontId="13" fillId="5" borderId="4" xfId="1" applyFont="1" applyFill="1" applyBorder="1" applyAlignment="1">
      <alignment horizontal="center" vertical="center" wrapText="1"/>
    </xf>
    <xf numFmtId="9" fontId="9" fillId="6" borderId="5" xfId="1" applyFont="1" applyFill="1" applyBorder="1" applyAlignment="1">
      <alignment horizontal="center" vertical="center" wrapText="1"/>
    </xf>
    <xf numFmtId="9" fontId="11" fillId="2" borderId="15" xfId="0" applyNumberFormat="1" applyFont="1" applyFill="1" applyBorder="1" applyAlignment="1">
      <alignment horizontal="center" vertical="center"/>
    </xf>
    <xf numFmtId="9" fontId="11" fillId="2" borderId="6" xfId="0" applyNumberFormat="1" applyFont="1" applyFill="1" applyBorder="1" applyAlignment="1">
      <alignment horizontal="center" vertical="center"/>
    </xf>
    <xf numFmtId="0" fontId="8" fillId="2" borderId="16" xfId="0" applyFont="1" applyFill="1" applyBorder="1" applyAlignment="1">
      <alignment horizontal="center"/>
    </xf>
    <xf numFmtId="0" fontId="13" fillId="5" borderId="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0" xfId="0" applyFont="1" applyFill="1" applyBorder="1" applyAlignment="1">
      <alignment vertical="center" wrapText="1"/>
    </xf>
    <xf numFmtId="0" fontId="11" fillId="2" borderId="22" xfId="0" applyFont="1" applyFill="1" applyBorder="1" applyAlignment="1">
      <alignment vertical="center" wrapText="1"/>
    </xf>
    <xf numFmtId="0" fontId="11" fillId="2" borderId="23" xfId="0" applyFont="1" applyFill="1" applyBorder="1" applyAlignment="1">
      <alignment horizontal="justify" vertical="center" wrapText="1"/>
    </xf>
    <xf numFmtId="0" fontId="11" fillId="2" borderId="25" xfId="0" applyFont="1" applyFill="1" applyBorder="1" applyAlignment="1" applyProtection="1">
      <alignment horizontal="center" vertical="center" wrapText="1"/>
    </xf>
    <xf numFmtId="0" fontId="11" fillId="2" borderId="26" xfId="0" applyFont="1" applyFill="1" applyBorder="1" applyAlignment="1" applyProtection="1">
      <alignment horizontal="justify" vertical="center" wrapText="1"/>
    </xf>
    <xf numFmtId="164" fontId="11" fillId="2" borderId="26" xfId="0" applyNumberFormat="1"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14" fontId="11" fillId="2" borderId="26" xfId="0" applyNumberFormat="1" applyFont="1" applyFill="1" applyBorder="1" applyAlignment="1" applyProtection="1">
      <alignment horizontal="center" vertical="center" wrapText="1"/>
    </xf>
    <xf numFmtId="14" fontId="11" fillId="2" borderId="27" xfId="0" applyNumberFormat="1"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14" fontId="11" fillId="2" borderId="21" xfId="0" applyNumberFormat="1"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23" xfId="0" applyFont="1" applyFill="1" applyBorder="1" applyAlignment="1" applyProtection="1">
      <alignment horizontal="justify" vertical="center" wrapText="1"/>
    </xf>
    <xf numFmtId="164" fontId="11" fillId="2" borderId="23" xfId="0" applyNumberFormat="1"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14" fontId="11" fillId="2" borderId="23" xfId="0" applyNumberFormat="1" applyFont="1" applyFill="1" applyBorder="1" applyAlignment="1" applyProtection="1">
      <alignment horizontal="center" vertical="center" wrapText="1"/>
    </xf>
    <xf numFmtId="14" fontId="11" fillId="2" borderId="24" xfId="0" applyNumberFormat="1" applyFont="1" applyFill="1" applyBorder="1" applyAlignment="1" applyProtection="1">
      <alignment horizontal="center" vertical="center" wrapText="1"/>
    </xf>
    <xf numFmtId="0" fontId="16" fillId="2" borderId="0" xfId="3" applyFont="1" applyFill="1" applyAlignment="1">
      <alignment vertical="center"/>
    </xf>
    <xf numFmtId="0" fontId="16" fillId="2" borderId="0" xfId="3" applyFont="1" applyFill="1" applyAlignment="1">
      <alignment horizontal="center" vertical="center"/>
    </xf>
    <xf numFmtId="0" fontId="18" fillId="2" borderId="3"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2" borderId="0" xfId="0" applyFont="1" applyFill="1"/>
    <xf numFmtId="0" fontId="19" fillId="2" borderId="18"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7" xfId="0" applyFont="1" applyFill="1" applyBorder="1" applyAlignment="1">
      <alignment horizontal="justify" vertical="center" wrapText="1"/>
    </xf>
    <xf numFmtId="0" fontId="10" fillId="2" borderId="7" xfId="0" applyFont="1" applyFill="1" applyBorder="1" applyAlignment="1">
      <alignment horizontal="justify" vertical="center" wrapText="1"/>
    </xf>
    <xf numFmtId="9" fontId="19" fillId="2" borderId="19" xfId="0" applyNumberFormat="1" applyFont="1" applyFill="1" applyBorder="1" applyAlignment="1">
      <alignment horizontal="center" vertical="center" wrapText="1"/>
    </xf>
    <xf numFmtId="0" fontId="19" fillId="2" borderId="20"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justify" vertical="center" wrapText="1"/>
    </xf>
    <xf numFmtId="9" fontId="19" fillId="2" borderId="21" xfId="0" applyNumberFormat="1" applyFont="1" applyFill="1" applyBorder="1" applyAlignment="1">
      <alignment horizontal="center" vertical="center" wrapText="1"/>
    </xf>
    <xf numFmtId="0" fontId="19" fillId="2" borderId="1" xfId="0" applyFont="1" applyFill="1" applyBorder="1"/>
    <xf numFmtId="0" fontId="19" fillId="2" borderId="22" xfId="0" applyFont="1" applyFill="1" applyBorder="1" applyAlignment="1">
      <alignment horizontal="center" vertical="center"/>
    </xf>
    <xf numFmtId="0" fontId="19" fillId="2" borderId="23" xfId="0" applyFont="1" applyFill="1" applyBorder="1" applyAlignment="1">
      <alignment horizontal="center" vertical="center" wrapText="1"/>
    </xf>
    <xf numFmtId="0" fontId="19" fillId="2" borderId="23" xfId="0" applyFont="1" applyFill="1" applyBorder="1" applyAlignment="1">
      <alignment horizontal="justify" vertical="center" wrapText="1"/>
    </xf>
    <xf numFmtId="0" fontId="10" fillId="2" borderId="23" xfId="0" applyFont="1" applyFill="1" applyBorder="1" applyAlignment="1">
      <alignment horizontal="justify" vertical="center" wrapText="1"/>
    </xf>
    <xf numFmtId="0" fontId="18" fillId="2" borderId="7" xfId="0" applyFont="1" applyFill="1" applyBorder="1" applyAlignment="1">
      <alignment horizontal="center"/>
    </xf>
    <xf numFmtId="9" fontId="19" fillId="2" borderId="21" xfId="2" applyFont="1" applyFill="1" applyBorder="1" applyAlignment="1">
      <alignment horizontal="center" vertical="center" wrapText="1"/>
    </xf>
    <xf numFmtId="9" fontId="19" fillId="2" borderId="24" xfId="2" applyFont="1" applyFill="1" applyBorder="1" applyAlignment="1">
      <alignment horizontal="center" vertical="center" wrapText="1"/>
    </xf>
    <xf numFmtId="10" fontId="8" fillId="2" borderId="17" xfId="0" applyNumberFormat="1" applyFont="1" applyFill="1" applyBorder="1"/>
    <xf numFmtId="9" fontId="12" fillId="2" borderId="21" xfId="1" applyNumberFormat="1" applyFont="1" applyFill="1" applyBorder="1" applyAlignment="1">
      <alignment horizontal="center" vertical="center" wrapText="1"/>
    </xf>
    <xf numFmtId="9" fontId="12" fillId="2" borderId="19" xfId="1" applyNumberFormat="1" applyFont="1" applyFill="1" applyBorder="1" applyAlignment="1">
      <alignment horizontal="center" vertical="center" wrapText="1"/>
    </xf>
    <xf numFmtId="9" fontId="12" fillId="2" borderId="24" xfId="1" applyNumberFormat="1" applyFont="1" applyFill="1" applyBorder="1" applyAlignment="1">
      <alignment horizontal="center" vertical="center" wrapText="1"/>
    </xf>
    <xf numFmtId="10" fontId="18" fillId="2" borderId="7" xfId="0" applyNumberFormat="1" applyFont="1" applyFill="1" applyBorder="1" applyAlignment="1">
      <alignment horizontal="center"/>
    </xf>
    <xf numFmtId="0" fontId="17" fillId="2" borderId="0" xfId="3" applyFont="1" applyFill="1" applyAlignment="1">
      <alignment horizontal="center"/>
    </xf>
    <xf numFmtId="0" fontId="14" fillId="2" borderId="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11" fillId="2" borderId="26" xfId="0" applyFont="1" applyFill="1" applyBorder="1" applyAlignment="1" applyProtection="1">
      <alignment horizontal="justify" vertical="center" wrapText="1"/>
    </xf>
    <xf numFmtId="0" fontId="11" fillId="2" borderId="1" xfId="0" applyFont="1" applyFill="1" applyBorder="1" applyAlignment="1" applyProtection="1">
      <alignment horizontal="justify" vertical="center" wrapText="1"/>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14"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cellXfs>
  <cellStyles count="4">
    <cellStyle name="Normal" xfId="0" builtinId="0"/>
    <cellStyle name="Normal 6" xfId="3" xr:uid="{67C62D66-D540-4DCF-B628-12C7742914C1}"/>
    <cellStyle name="Porcentaje" xfId="2" builtinId="5"/>
    <cellStyle name="Porcentaje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349060</xdr:colOff>
      <xdr:row>5</xdr:row>
      <xdr:rowOff>106507</xdr:rowOff>
    </xdr:from>
    <xdr:ext cx="2851984" cy="36208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6730810" y="4283900"/>
              <a:ext cx="2851984" cy="362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i="1">
                        <a:latin typeface="Cambria Math" panose="02040503050406030204" pitchFamily="18" charset="0"/>
                      </a:rPr>
                      <m:t>=</m:t>
                    </m:r>
                    <m:sSup>
                      <m:sSupPr>
                        <m:ctrlPr>
                          <a:rPr lang="es-CO" sz="1100" i="1">
                            <a:solidFill>
                              <a:schemeClr val="tx1"/>
                            </a:solidFill>
                            <a:effectLst/>
                            <a:latin typeface="Cambria Math" panose="02040503050406030204" pitchFamily="18" charset="0"/>
                            <a:ea typeface="+mn-ea"/>
                            <a:cs typeface="+mn-cs"/>
                          </a:rPr>
                        </m:ctrlPr>
                      </m:sSupPr>
                      <m:e/>
                      <m:sup>
                        <m:r>
                          <a:rPr lang="es-CO" sz="1100" i="1">
                            <a:solidFill>
                              <a:schemeClr val="tx1"/>
                            </a:solidFill>
                            <a:effectLst/>
                            <a:latin typeface="Cambria Math" panose="02040503050406030204" pitchFamily="18" charset="0"/>
                            <a:ea typeface="+mn-ea"/>
                            <a:cs typeface="+mn-cs"/>
                          </a:rPr>
                          <m:t>2</m:t>
                        </m:r>
                      </m:sup>
                    </m:sSup>
                    <m:f>
                      <m:fPr>
                        <m:ctrlPr>
                          <a:rPr lang="es-CO" sz="1100" i="1">
                            <a:latin typeface="Cambria Math" panose="02040503050406030204" pitchFamily="18" charset="0"/>
                          </a:rPr>
                        </m:ctrlPr>
                      </m:fPr>
                      <m:num>
                        <m:rad>
                          <m:radPr>
                            <m:degHide m:val="on"/>
                            <m:ctrlPr>
                              <a:rPr lang="es-CO" sz="1100" i="1">
                                <a:latin typeface="Cambria Math" panose="02040503050406030204" pitchFamily="18" charset="0"/>
                              </a:rPr>
                            </m:ctrlPr>
                          </m:radPr>
                          <m:deg/>
                          <m:e>
                            <m:r>
                              <a:rPr lang="es-ES" sz="1100" b="0" i="1">
                                <a:latin typeface="Cambria Math" panose="02040503050406030204" pitchFamily="18" charset="0"/>
                              </a:rPr>
                              <m:t>𝐶𝑜𝑚𝑝𝑜𝑛𝑒𝑛𝑡𝑒</m:t>
                            </m:r>
                            <m:r>
                              <a:rPr lang="es-ES" sz="1100" b="0" i="1">
                                <a:latin typeface="Cambria Math" panose="02040503050406030204" pitchFamily="18" charset="0"/>
                              </a:rPr>
                              <m:t>1 ∗</m:t>
                            </m:r>
                            <m:r>
                              <a:rPr lang="es-ES" sz="1100" b="0" i="1">
                                <a:latin typeface="Cambria Math" panose="02040503050406030204" pitchFamily="18" charset="0"/>
                              </a:rPr>
                              <m:t>𝐶𝑂𝑚𝑝𝑜𝑛𝑒𝑛𝑡𝑒</m:t>
                            </m:r>
                            <m:r>
                              <a:rPr lang="es-ES" sz="1100" b="0" i="1">
                                <a:latin typeface="Cambria Math" panose="02040503050406030204" pitchFamily="18" charset="0"/>
                              </a:rPr>
                              <m:t>2</m:t>
                            </m:r>
                          </m:e>
                        </m:rad>
                      </m:num>
                      <m:den/>
                    </m:f>
                  </m:oMath>
                </m:oMathPara>
              </a14:m>
              <a:endParaRPr lang="es-CO" sz="1100"/>
            </a:p>
          </xdr:txBody>
        </xdr:sp>
      </mc:Choice>
      <mc:Fallback xmlns="">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6730810" y="4283900"/>
              <a:ext cx="2851984" cy="362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i="0">
                  <a:solidFill>
                    <a:schemeClr val="tx1"/>
                  </a:solidFill>
                  <a:effectLst/>
                  <a:latin typeface="Cambria Math" panose="02040503050406030204" pitchFamily="18" charset="0"/>
                  <a:ea typeface="+mn-ea"/>
                  <a:cs typeface="+mn-cs"/>
                </a:rPr>
                <a:t>〖^2〗</a:t>
              </a:r>
              <a:r>
                <a:rPr lang="es-CO" sz="1100" i="0">
                  <a:latin typeface="Cambria Math" panose="02040503050406030204" pitchFamily="18" charset="0"/>
                </a:rPr>
                <a:t> √(</a:t>
              </a:r>
              <a:r>
                <a:rPr lang="es-ES" sz="1100" b="0" i="0">
                  <a:latin typeface="Cambria Math" panose="02040503050406030204" pitchFamily="18" charset="0"/>
                </a:rPr>
                <a:t>𝐶𝑜𝑚𝑝𝑜𝑛𝑒𝑛𝑡𝑒1 ∗𝐶𝑂𝑚𝑝𝑜𝑛𝑒𝑛𝑡𝑒2</a:t>
              </a:r>
              <a:r>
                <a:rPr lang="es-CO" sz="1100" b="0" i="0">
                  <a:latin typeface="Cambria Math" panose="02040503050406030204" pitchFamily="18" charset="0"/>
                </a:rPr>
                <a:t>)/</a:t>
              </a:r>
              <a:endParaRPr lang="es-CO" sz="1100"/>
            </a:p>
          </xdr:txBody>
        </xdr:sp>
      </mc:Fallback>
    </mc:AlternateContent>
    <xdr:clientData/>
  </xdr:oneCellAnchor>
  <xdr:oneCellAnchor>
    <xdr:from>
      <xdr:col>5</xdr:col>
      <xdr:colOff>419553</xdr:colOff>
      <xdr:row>6</xdr:row>
      <xdr:rowOff>185964</xdr:rowOff>
    </xdr:from>
    <xdr:ext cx="3629025" cy="653143"/>
    <mc:AlternateContent xmlns:mc="http://schemas.openxmlformats.org/markup-compatibility/2006" xmlns:a14="http://schemas.microsoft.com/office/drawing/2010/main">
      <mc:Choice Requires="a14">
        <xdr:sp macro="" textlink="">
          <xdr:nvSpPr>
            <xdr:cNvPr id="6" name="TextBox 4">
              <a:extLst>
                <a:ext uri="{FF2B5EF4-FFF2-40B4-BE49-F238E27FC236}">
                  <a16:creationId xmlns:a16="http://schemas.microsoft.com/office/drawing/2014/main" id="{00000000-0008-0000-0000-000006000000}"/>
                </a:ext>
              </a:extLst>
            </xdr:cNvPr>
            <xdr:cNvSpPr txBox="1"/>
          </xdr:nvSpPr>
          <xdr:spPr>
            <a:xfrm>
              <a:off x="5807982" y="8078107"/>
              <a:ext cx="3629025" cy="653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CO" sz="1200" b="0" i="0">
                  <a:latin typeface="Arial Narrow" pitchFamily="34" charset="0"/>
                </a:rPr>
                <a:t>I</a:t>
              </a:r>
              <a14:m>
                <m:oMath xmlns:m="http://schemas.openxmlformats.org/officeDocument/2006/math">
                  <m:r>
                    <m:rPr>
                      <m:sty m:val="p"/>
                    </m:rPr>
                    <a:rPr lang="es-CO" sz="1200" b="0" i="0">
                      <a:latin typeface="Cambria Math"/>
                    </a:rPr>
                    <m:t>F</m:t>
                  </m:r>
                  <m:r>
                    <a:rPr lang="es-CO" sz="1200" i="1">
                      <a:latin typeface="Cambria Math"/>
                    </a:rPr>
                    <m:t>=</m:t>
                  </m:r>
                  <m:f>
                    <m:fPr>
                      <m:ctrlPr>
                        <a:rPr lang="es-CO" sz="1200" i="1">
                          <a:latin typeface="Cambria Math" panose="02040503050406030204" pitchFamily="18" charset="0"/>
                        </a:rPr>
                      </m:ctrlPr>
                    </m:fPr>
                    <m:num>
                      <m:r>
                        <a:rPr lang="es-CO" sz="1200" b="0" i="1">
                          <a:latin typeface="Cambria Math"/>
                        </a:rPr>
                        <m:t>𝑁</m:t>
                      </m:r>
                      <m:r>
                        <a:rPr lang="es-CO" sz="1200" b="0" i="1">
                          <a:latin typeface="Cambria Math"/>
                        </a:rPr>
                        <m:t>° </m:t>
                      </m:r>
                      <m:r>
                        <a:rPr lang="es-CO" sz="1200" b="0" i="1">
                          <a:latin typeface="Cambria Math"/>
                        </a:rPr>
                        <m:t>𝑑𝑒</m:t>
                      </m:r>
                      <m:r>
                        <a:rPr lang="es-MX" sz="1200" b="0" i="1">
                          <a:latin typeface="Cambria Math"/>
                        </a:rPr>
                        <m:t> </m:t>
                      </m:r>
                      <m:r>
                        <a:rPr lang="es-MX" sz="1200" b="0" i="1">
                          <a:latin typeface="Cambria Math"/>
                        </a:rPr>
                        <m:t>𝑐𝑎𝑠𝑜𝑠</m:t>
                      </m:r>
                      <m:r>
                        <a:rPr lang="es-MX" sz="1200" b="0" i="1">
                          <a:latin typeface="Cambria Math"/>
                        </a:rPr>
                        <m:t> </m:t>
                      </m:r>
                      <m:r>
                        <a:rPr lang="es-MX" sz="1200" b="0" i="1">
                          <a:latin typeface="Cambria Math"/>
                        </a:rPr>
                        <m:t>𝑟𝑒𝑝𝑜𝑟𝑡𝑎𝑑𝑜𝑠</m:t>
                      </m:r>
                      <m:r>
                        <a:rPr lang="es-MX" sz="1200" b="0" i="1">
                          <a:latin typeface="Cambria Math"/>
                        </a:rPr>
                        <m:t> </m:t>
                      </m:r>
                      <m:r>
                        <a:rPr lang="es-MX" sz="1200" b="0" i="1">
                          <a:latin typeface="Cambria Math"/>
                        </a:rPr>
                        <m:t>𝑝𝑜𝑟</m:t>
                      </m:r>
                      <m:r>
                        <a:rPr lang="es-MX" sz="1200" b="0" i="1">
                          <a:latin typeface="Cambria Math"/>
                        </a:rPr>
                        <m:t> </m:t>
                      </m:r>
                      <m:r>
                        <a:rPr lang="es-MX" sz="1200" b="0" i="1">
                          <a:latin typeface="Cambria Math"/>
                        </a:rPr>
                        <m:t>𝐴𝑇</m:t>
                      </m:r>
                      <m:r>
                        <a:rPr lang="es-MX" sz="1200" b="0" i="1">
                          <a:latin typeface="Cambria Math"/>
                        </a:rPr>
                        <m:t> </m:t>
                      </m:r>
                      <m:r>
                        <a:rPr lang="es-CO" sz="1200" b="0" i="1">
                          <a:latin typeface="Cambria Math"/>
                        </a:rPr>
                        <m:t>𝑒𝑛</m:t>
                      </m:r>
                      <m:r>
                        <a:rPr lang="es-CO" sz="1200" b="0" i="1">
                          <a:latin typeface="Cambria Math"/>
                        </a:rPr>
                        <m:t> </m:t>
                      </m:r>
                      <m:r>
                        <a:rPr lang="es-CO" sz="1200" b="0" i="1">
                          <a:latin typeface="Cambria Math"/>
                        </a:rPr>
                        <m:t>𝑒𝑙</m:t>
                      </m:r>
                      <m:r>
                        <a:rPr lang="es-MX" sz="1200" b="0" i="1">
                          <a:latin typeface="Cambria Math"/>
                        </a:rPr>
                        <m:t> </m:t>
                      </m:r>
                      <m:r>
                        <a:rPr lang="es-MX" sz="1200" b="0" i="1">
                          <a:latin typeface="Cambria Math"/>
                        </a:rPr>
                        <m:t>𝑢𝑙𝑡𝑖𝑚𝑜</m:t>
                      </m:r>
                      <m:r>
                        <a:rPr lang="es-MX" sz="1200" b="0" i="1">
                          <a:latin typeface="Cambria Math"/>
                        </a:rPr>
                        <m:t> </m:t>
                      </m:r>
                      <m:r>
                        <a:rPr lang="es-CO" sz="1200" b="0" i="1">
                          <a:latin typeface="Cambria Math"/>
                        </a:rPr>
                        <m:t>𝑝𝑒𝑟𝑖𝑜𝑑𝑜</m:t>
                      </m:r>
                    </m:num>
                    <m:den>
                      <m:r>
                        <a:rPr lang="es-CO" sz="1200" b="0" i="1">
                          <a:latin typeface="Cambria Math"/>
                        </a:rPr>
                        <m:t>𝑁</m:t>
                      </m:r>
                      <m:r>
                        <a:rPr lang="es-CO" sz="1200" b="0" i="1">
                          <a:latin typeface="Cambria Math"/>
                        </a:rPr>
                        <m:t>° </m:t>
                      </m:r>
                      <m:r>
                        <a:rPr lang="es-CO" sz="1200" b="0" i="1">
                          <a:latin typeface="Cambria Math"/>
                        </a:rPr>
                        <m:t>𝑑𝑒</m:t>
                      </m:r>
                      <m:r>
                        <a:rPr lang="es-CO" sz="1200" b="0" i="1">
                          <a:latin typeface="Cambria Math"/>
                        </a:rPr>
                        <m:t> </m:t>
                      </m:r>
                      <m:r>
                        <a:rPr lang="es-CO" sz="1200" b="0" i="1">
                          <a:latin typeface="Cambria Math"/>
                        </a:rPr>
                        <m:t>𝐻𝐻𝑇</m:t>
                      </m:r>
                      <m:r>
                        <a:rPr lang="es-CO" sz="1200" b="0" i="1">
                          <a:latin typeface="Cambria Math"/>
                        </a:rPr>
                        <m:t> </m:t>
                      </m:r>
                      <m:r>
                        <a:rPr lang="es-CO" sz="1200" b="0" i="1">
                          <a:latin typeface="Cambria Math"/>
                        </a:rPr>
                        <m:t>𝑒𝑛</m:t>
                      </m:r>
                      <m:r>
                        <a:rPr lang="es-CO" sz="1200" b="0" i="1">
                          <a:latin typeface="Cambria Math"/>
                        </a:rPr>
                        <m:t> </m:t>
                      </m:r>
                      <m:r>
                        <a:rPr lang="es-CO" sz="1200" b="0" i="1">
                          <a:latin typeface="Cambria Math"/>
                        </a:rPr>
                        <m:t>𝑒𝑙</m:t>
                      </m:r>
                      <m:r>
                        <a:rPr lang="es-CO" sz="1200" b="0" i="1">
                          <a:latin typeface="Cambria Math"/>
                        </a:rPr>
                        <m:t> </m:t>
                      </m:r>
                      <m:r>
                        <a:rPr lang="es-CO" sz="1200" b="0" i="1">
                          <a:latin typeface="Cambria Math"/>
                        </a:rPr>
                        <m:t>𝑝𝑒𝑟𝑖𝑜𝑑𝑜</m:t>
                      </m:r>
                    </m:den>
                  </m:f>
                </m:oMath>
              </a14:m>
              <a:r>
                <a:rPr lang="es-CO" sz="1200">
                  <a:latin typeface="Arial Narrow" pitchFamily="34" charset="0"/>
                </a:rPr>
                <a:t>X K</a:t>
              </a:r>
            </a:p>
          </xdr:txBody>
        </xdr:sp>
      </mc:Choice>
      <mc:Fallback xmlns="">
        <xdr:sp macro="" textlink="">
          <xdr:nvSpPr>
            <xdr:cNvPr id="6" name="TextBox 4">
              <a:extLst>
                <a:ext uri="{FF2B5EF4-FFF2-40B4-BE49-F238E27FC236}">
                  <a16:creationId xmlns:a16="http://schemas.microsoft.com/office/drawing/2014/main" id="{00000000-0008-0000-0100-000006000000}"/>
                </a:ext>
              </a:extLst>
            </xdr:cNvPr>
            <xdr:cNvSpPr txBox="1"/>
          </xdr:nvSpPr>
          <xdr:spPr>
            <a:xfrm>
              <a:off x="5807982" y="8078107"/>
              <a:ext cx="3629025" cy="653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CO" sz="1200" b="0" i="0">
                  <a:latin typeface="Arial Narrow" pitchFamily="34" charset="0"/>
                </a:rPr>
                <a:t>I</a:t>
              </a:r>
              <a:r>
                <a:rPr lang="es-CO" sz="1200" b="0" i="0">
                  <a:latin typeface="Cambria Math"/>
                </a:rPr>
                <a:t>F</a:t>
              </a:r>
              <a:r>
                <a:rPr lang="es-CO" sz="1200" i="0">
                  <a:latin typeface="Cambria Math"/>
                </a:rPr>
                <a:t>=</a:t>
              </a:r>
              <a:r>
                <a:rPr lang="es-CO" sz="1200" i="0">
                  <a:latin typeface="Cambria Math" panose="02040503050406030204" pitchFamily="18" charset="0"/>
                </a:rPr>
                <a:t>(</a:t>
              </a:r>
              <a:r>
                <a:rPr lang="es-CO" sz="1200" b="0" i="0">
                  <a:latin typeface="Cambria Math"/>
                </a:rPr>
                <a:t>𝑁° 𝑑𝑒</a:t>
              </a:r>
              <a:r>
                <a:rPr lang="es-MX" sz="1200" b="0" i="0">
                  <a:latin typeface="Cambria Math"/>
                </a:rPr>
                <a:t> 𝑐𝑎𝑠𝑜𝑠 𝑟𝑒𝑝𝑜𝑟𝑡𝑎𝑑𝑜𝑠 𝑝𝑜𝑟 𝐴𝑇 </a:t>
              </a:r>
              <a:r>
                <a:rPr lang="es-CO" sz="1200" b="0" i="0">
                  <a:latin typeface="Cambria Math"/>
                </a:rPr>
                <a:t>𝑒𝑛 𝑒𝑙</a:t>
              </a:r>
              <a:r>
                <a:rPr lang="es-MX" sz="1200" b="0" i="0">
                  <a:latin typeface="Cambria Math"/>
                </a:rPr>
                <a:t> 𝑢𝑙𝑡𝑖𝑚𝑜 </a:t>
              </a:r>
              <a:r>
                <a:rPr lang="es-CO" sz="1200" b="0" i="0">
                  <a:latin typeface="Cambria Math"/>
                </a:rPr>
                <a:t>𝑝𝑒𝑟𝑖𝑜𝑑𝑜</a:t>
              </a:r>
              <a:r>
                <a:rPr lang="es-CO" sz="1200" b="0" i="0">
                  <a:latin typeface="Cambria Math" panose="02040503050406030204" pitchFamily="18" charset="0"/>
                </a:rPr>
                <a:t>)/(</a:t>
              </a:r>
              <a:r>
                <a:rPr lang="es-CO" sz="1200" b="0" i="0">
                  <a:latin typeface="Cambria Math"/>
                </a:rPr>
                <a:t>𝑁° 𝑑𝑒 𝐻𝐻𝑇 𝑒𝑛 𝑒𝑙 𝑝𝑒𝑟𝑖𝑜𝑑𝑜</a:t>
              </a:r>
              <a:r>
                <a:rPr lang="es-CO" sz="1200" b="0" i="0">
                  <a:latin typeface="Cambria Math" panose="02040503050406030204" pitchFamily="18" charset="0"/>
                </a:rPr>
                <a:t>)</a:t>
              </a:r>
              <a:r>
                <a:rPr lang="es-CO" sz="1200">
                  <a:latin typeface="Arial Narrow" pitchFamily="34" charset="0"/>
                </a:rPr>
                <a:t>X K</a:t>
              </a:r>
            </a:p>
          </xdr:txBody>
        </xdr:sp>
      </mc:Fallback>
    </mc:AlternateContent>
    <xdr:clientData/>
  </xdr:oneCellAnchor>
  <mc:AlternateContent xmlns:mc="http://schemas.openxmlformats.org/markup-compatibility/2006">
    <mc:Choice xmlns:a14="http://schemas.microsoft.com/office/drawing/2010/main" Requires="a14">
      <xdr:twoCellAnchor>
        <xdr:from>
          <xdr:col>5</xdr:col>
          <xdr:colOff>447675</xdr:colOff>
          <xdr:row>8</xdr:row>
          <xdr:rowOff>457200</xdr:rowOff>
        </xdr:from>
        <xdr:to>
          <xdr:col>5</xdr:col>
          <xdr:colOff>3781425</xdr:colOff>
          <xdr:row>8</xdr:row>
          <xdr:rowOff>990600</xdr:rowOff>
        </xdr:to>
        <xdr:sp macro="" textlink="">
          <xdr:nvSpPr>
            <xdr:cNvPr id="2050" name="Object 1"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5</xdr:col>
      <xdr:colOff>149679</xdr:colOff>
      <xdr:row>7</xdr:row>
      <xdr:rowOff>95251</xdr:rowOff>
    </xdr:from>
    <xdr:to>
      <xdr:col>6</xdr:col>
      <xdr:colOff>1</xdr:colOff>
      <xdr:row>7</xdr:row>
      <xdr:rowOff>685801</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a:srcRect l="3646" t="35282" r="72914" b="58977"/>
        <a:stretch/>
      </xdr:blipFill>
      <xdr:spPr>
        <a:xfrm>
          <a:off x="6572250" y="7551965"/>
          <a:ext cx="4286250"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vesga.sanchez\Desktop\PROGRAMACION%25202018\PLAN%2520DE%2520ACCI&#211;N%2520INSTITUCIONAL%25202018%2520ADMINISTRATI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esar.fernandez\AppData\Local\Microsoft\Windows\INetCache\Content.Outlook\IRZ65M80\PLAN%2520DE%2520ACCI&#211;N%2520INSTITUCIONAL%25202018%25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esar.fernandez\Desktop\Copia%2520de%2520PLAN%2520DE%2520ACCI&#211;N%2520INSTITUCIONAL%25202018%2520-%2520NOVIEMBRE%2520DE%25202017%252033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vesga.sanchez\AppData\Local\Microsoft\Windows\INetCache\Content.Outlook\W75LHQMD\programacion%2520plan%2520de%2520accion%25202018%2520jurid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esar.fernandez\AppData\Local\Microsoft\Windows\INetCache\Content.Outlook\EHANSS0D\Copia%2520de%2520PLAN%2520DE%2520ACCI&#211;N%2520INSTITUCIONAL%25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2"/>
  <sheetViews>
    <sheetView zoomScale="85" zoomScaleNormal="85" zoomScaleSheetLayoutView="25" workbookViewId="0">
      <pane ySplit="3" topLeftCell="A20" activePane="bottomLeft" state="frozen"/>
      <selection pane="bottomLeft" activeCell="H4" sqref="H4"/>
    </sheetView>
  </sheetViews>
  <sheetFormatPr baseColWidth="10" defaultColWidth="0" defaultRowHeight="12.75" zeroHeight="1" x14ac:dyDescent="0.2"/>
  <cols>
    <col min="1" max="1" width="4" style="7" customWidth="1"/>
    <col min="2" max="2" width="16.5703125" style="7" customWidth="1"/>
    <col min="3" max="3" width="12.85546875" style="7" customWidth="1"/>
    <col min="4" max="4" width="30" style="7" customWidth="1"/>
    <col min="5" max="5" width="21.140625" style="7" customWidth="1"/>
    <col min="6" max="6" width="66.42578125" style="7" customWidth="1"/>
    <col min="7" max="7" width="26.7109375" style="7" customWidth="1"/>
    <col min="8" max="8" width="14.140625" style="7" customWidth="1"/>
    <col min="9" max="9" width="54.28515625" style="7" customWidth="1"/>
    <col min="10" max="10" width="18.7109375" style="7" customWidth="1"/>
    <col min="11" max="11" width="1.140625" style="7" customWidth="1"/>
    <col min="12" max="14" width="11.42578125" style="7" hidden="1" customWidth="1"/>
    <col min="15" max="17" width="0" style="7" hidden="1" customWidth="1"/>
    <col min="18" max="16384" width="11.42578125" style="7" hidden="1"/>
  </cols>
  <sheetData>
    <row r="1" spans="1:10" s="54" customFormat="1" ht="36" customHeight="1" x14ac:dyDescent="0.35">
      <c r="A1" s="82" t="s">
        <v>124</v>
      </c>
      <c r="B1" s="82"/>
      <c r="C1" s="82"/>
      <c r="D1" s="82"/>
      <c r="E1" s="82"/>
      <c r="F1" s="82"/>
      <c r="G1" s="82"/>
      <c r="H1" s="82"/>
      <c r="I1" s="82"/>
      <c r="J1" s="55"/>
    </row>
    <row r="2" spans="1:10" ht="13.5" thickBot="1" x14ac:dyDescent="0.25"/>
    <row r="3" spans="1:10" s="59" customFormat="1" ht="45.75" customHeight="1" thickBot="1" x14ac:dyDescent="0.25">
      <c r="A3" s="56" t="s">
        <v>50</v>
      </c>
      <c r="B3" s="57" t="s">
        <v>51</v>
      </c>
      <c r="C3" s="57" t="s">
        <v>52</v>
      </c>
      <c r="D3" s="57" t="s">
        <v>53</v>
      </c>
      <c r="E3" s="57" t="s">
        <v>54</v>
      </c>
      <c r="F3" s="57" t="s">
        <v>55</v>
      </c>
      <c r="G3" s="57" t="s">
        <v>56</v>
      </c>
      <c r="H3" s="57" t="s">
        <v>126</v>
      </c>
      <c r="I3" s="57" t="s">
        <v>57</v>
      </c>
      <c r="J3" s="58" t="s">
        <v>127</v>
      </c>
    </row>
    <row r="4" spans="1:10" s="59" customFormat="1" ht="142.5" x14ac:dyDescent="0.2">
      <c r="A4" s="60">
        <v>1</v>
      </c>
      <c r="B4" s="61" t="s">
        <v>58</v>
      </c>
      <c r="C4" s="61" t="s">
        <v>59</v>
      </c>
      <c r="D4" s="62" t="s">
        <v>60</v>
      </c>
      <c r="E4" s="61" t="s">
        <v>61</v>
      </c>
      <c r="F4" s="61" t="s">
        <v>62</v>
      </c>
      <c r="G4" s="62" t="s">
        <v>131</v>
      </c>
      <c r="H4" s="64">
        <v>1</v>
      </c>
      <c r="I4" s="63" t="s">
        <v>132</v>
      </c>
      <c r="J4" s="64">
        <v>0.999</v>
      </c>
    </row>
    <row r="5" spans="1:10" s="59" customFormat="1" ht="171" x14ac:dyDescent="0.2">
      <c r="A5" s="65">
        <f>A4+1</f>
        <v>2</v>
      </c>
      <c r="B5" s="66" t="s">
        <v>63</v>
      </c>
      <c r="C5" s="66" t="s">
        <v>64</v>
      </c>
      <c r="D5" s="67" t="s">
        <v>65</v>
      </c>
      <c r="E5" s="66" t="s">
        <v>66</v>
      </c>
      <c r="F5" s="66" t="s">
        <v>125</v>
      </c>
      <c r="G5" s="67" t="s">
        <v>67</v>
      </c>
      <c r="H5" s="68">
        <v>1</v>
      </c>
      <c r="I5" s="8" t="s">
        <v>116</v>
      </c>
      <c r="J5" s="68">
        <v>0.999</v>
      </c>
    </row>
    <row r="6" spans="1:10" s="59" customFormat="1" ht="220.5" customHeight="1" x14ac:dyDescent="0.2">
      <c r="A6" s="65">
        <f t="shared" ref="A6:A20" si="0">A5+1</f>
        <v>3</v>
      </c>
      <c r="B6" s="66" t="s">
        <v>22</v>
      </c>
      <c r="C6" s="66" t="s">
        <v>59</v>
      </c>
      <c r="D6" s="67" t="s">
        <v>68</v>
      </c>
      <c r="E6" s="66" t="s">
        <v>69</v>
      </c>
      <c r="F6" s="66" t="s">
        <v>133</v>
      </c>
      <c r="G6" s="67" t="s">
        <v>70</v>
      </c>
      <c r="H6" s="68">
        <v>0.86</v>
      </c>
      <c r="I6" s="8" t="s">
        <v>134</v>
      </c>
      <c r="J6" s="68">
        <v>0.86</v>
      </c>
    </row>
    <row r="7" spans="1:10" s="59" customFormat="1" ht="142.5" x14ac:dyDescent="0.2">
      <c r="A7" s="65">
        <f t="shared" si="0"/>
        <v>4</v>
      </c>
      <c r="B7" s="66" t="s">
        <v>151</v>
      </c>
      <c r="C7" s="66" t="s">
        <v>71</v>
      </c>
      <c r="D7" s="67" t="s">
        <v>72</v>
      </c>
      <c r="E7" s="66" t="s">
        <v>69</v>
      </c>
      <c r="F7" s="66" t="s">
        <v>73</v>
      </c>
      <c r="G7" s="67" t="s">
        <v>74</v>
      </c>
      <c r="H7" s="68">
        <v>1</v>
      </c>
      <c r="I7" s="8" t="s">
        <v>120</v>
      </c>
      <c r="J7" s="68">
        <v>1</v>
      </c>
    </row>
    <row r="8" spans="1:10" s="59" customFormat="1" ht="114" x14ac:dyDescent="0.2">
      <c r="A8" s="65">
        <f t="shared" si="0"/>
        <v>5</v>
      </c>
      <c r="B8" s="66" t="s">
        <v>135</v>
      </c>
      <c r="C8" s="66" t="s">
        <v>71</v>
      </c>
      <c r="D8" s="67" t="s">
        <v>75</v>
      </c>
      <c r="E8" s="66" t="s">
        <v>69</v>
      </c>
      <c r="F8" s="66" t="s">
        <v>76</v>
      </c>
      <c r="G8" s="67" t="s">
        <v>77</v>
      </c>
      <c r="H8" s="68">
        <v>1</v>
      </c>
      <c r="I8" s="8" t="s">
        <v>117</v>
      </c>
      <c r="J8" s="68">
        <v>1</v>
      </c>
    </row>
    <row r="9" spans="1:10" s="59" customFormat="1" ht="128.25" x14ac:dyDescent="0.2">
      <c r="A9" s="65">
        <f t="shared" si="0"/>
        <v>6</v>
      </c>
      <c r="B9" s="66" t="s">
        <v>136</v>
      </c>
      <c r="C9" s="66" t="s">
        <v>64</v>
      </c>
      <c r="D9" s="67" t="s">
        <v>78</v>
      </c>
      <c r="E9" s="66" t="s">
        <v>69</v>
      </c>
      <c r="F9" s="69"/>
      <c r="G9" s="67" t="s">
        <v>79</v>
      </c>
      <c r="H9" s="68">
        <v>1</v>
      </c>
      <c r="I9" s="8" t="s">
        <v>137</v>
      </c>
      <c r="J9" s="68">
        <v>0.999</v>
      </c>
    </row>
    <row r="10" spans="1:10" s="59" customFormat="1" ht="99.75" x14ac:dyDescent="0.2">
      <c r="A10" s="65">
        <f t="shared" si="0"/>
        <v>7</v>
      </c>
      <c r="B10" s="66" t="s">
        <v>30</v>
      </c>
      <c r="C10" s="66" t="s">
        <v>59</v>
      </c>
      <c r="D10" s="67" t="s">
        <v>80</v>
      </c>
      <c r="E10" s="66" t="s">
        <v>69</v>
      </c>
      <c r="F10" s="66" t="s">
        <v>81</v>
      </c>
      <c r="G10" s="67" t="s">
        <v>82</v>
      </c>
      <c r="H10" s="68">
        <v>0.99509999999999998</v>
      </c>
      <c r="I10" s="8" t="s">
        <v>138</v>
      </c>
      <c r="J10" s="68">
        <v>1</v>
      </c>
    </row>
    <row r="11" spans="1:10" s="59" customFormat="1" ht="228" x14ac:dyDescent="0.2">
      <c r="A11" s="65">
        <f t="shared" si="0"/>
        <v>8</v>
      </c>
      <c r="B11" s="66" t="s">
        <v>83</v>
      </c>
      <c r="C11" s="66" t="s">
        <v>71</v>
      </c>
      <c r="D11" s="67" t="s">
        <v>84</v>
      </c>
      <c r="E11" s="66" t="s">
        <v>66</v>
      </c>
      <c r="F11" s="66" t="s">
        <v>85</v>
      </c>
      <c r="G11" s="67" t="s">
        <v>86</v>
      </c>
      <c r="H11" s="75">
        <v>0.84899999999999998</v>
      </c>
      <c r="I11" s="8" t="s">
        <v>139</v>
      </c>
      <c r="J11" s="75">
        <v>0.9</v>
      </c>
    </row>
    <row r="12" spans="1:10" s="59" customFormat="1" ht="142.5" x14ac:dyDescent="0.2">
      <c r="A12" s="65">
        <f t="shared" si="0"/>
        <v>9</v>
      </c>
      <c r="B12" s="66" t="s">
        <v>87</v>
      </c>
      <c r="C12" s="66" t="s">
        <v>71</v>
      </c>
      <c r="D12" s="67" t="s">
        <v>88</v>
      </c>
      <c r="E12" s="66" t="s">
        <v>66</v>
      </c>
      <c r="F12" s="66" t="s">
        <v>89</v>
      </c>
      <c r="G12" s="67" t="s">
        <v>140</v>
      </c>
      <c r="H12" s="75">
        <v>1</v>
      </c>
      <c r="I12" s="8" t="s">
        <v>118</v>
      </c>
      <c r="J12" s="75">
        <v>1</v>
      </c>
    </row>
    <row r="13" spans="1:10" s="59" customFormat="1" ht="142.5" x14ac:dyDescent="0.2">
      <c r="A13" s="65">
        <f t="shared" si="0"/>
        <v>10</v>
      </c>
      <c r="B13" s="66" t="s">
        <v>90</v>
      </c>
      <c r="C13" s="66" t="s">
        <v>71</v>
      </c>
      <c r="D13" s="67" t="s">
        <v>91</v>
      </c>
      <c r="E13" s="66" t="s">
        <v>69</v>
      </c>
      <c r="F13" s="66" t="s">
        <v>141</v>
      </c>
      <c r="G13" s="67" t="s">
        <v>92</v>
      </c>
      <c r="H13" s="75">
        <v>1</v>
      </c>
      <c r="I13" s="8" t="s">
        <v>142</v>
      </c>
      <c r="J13" s="75">
        <v>0.998</v>
      </c>
    </row>
    <row r="14" spans="1:10" s="59" customFormat="1" ht="71.25" x14ac:dyDescent="0.2">
      <c r="A14" s="65">
        <f t="shared" si="0"/>
        <v>11</v>
      </c>
      <c r="B14" s="66" t="s">
        <v>93</v>
      </c>
      <c r="C14" s="66" t="s">
        <v>71</v>
      </c>
      <c r="D14" s="67" t="s">
        <v>94</v>
      </c>
      <c r="E14" s="66" t="s">
        <v>66</v>
      </c>
      <c r="F14" s="66" t="s">
        <v>95</v>
      </c>
      <c r="G14" s="67" t="s">
        <v>96</v>
      </c>
      <c r="H14" s="75">
        <v>1</v>
      </c>
      <c r="I14" s="8" t="s">
        <v>143</v>
      </c>
      <c r="J14" s="75">
        <v>1</v>
      </c>
    </row>
    <row r="15" spans="1:10" s="59" customFormat="1" ht="256.5" x14ac:dyDescent="0.2">
      <c r="A15" s="65">
        <f t="shared" si="0"/>
        <v>12</v>
      </c>
      <c r="B15" s="66" t="s">
        <v>97</v>
      </c>
      <c r="C15" s="66" t="s">
        <v>59</v>
      </c>
      <c r="D15" s="67" t="s">
        <v>98</v>
      </c>
      <c r="E15" s="66" t="s">
        <v>66</v>
      </c>
      <c r="F15" s="66" t="s">
        <v>144</v>
      </c>
      <c r="G15" s="67" t="s">
        <v>145</v>
      </c>
      <c r="H15" s="75">
        <v>1</v>
      </c>
      <c r="I15" s="8" t="s">
        <v>146</v>
      </c>
      <c r="J15" s="75">
        <v>1</v>
      </c>
    </row>
    <row r="16" spans="1:10" s="59" customFormat="1" ht="114" x14ac:dyDescent="0.2">
      <c r="A16" s="65">
        <f t="shared" si="0"/>
        <v>13</v>
      </c>
      <c r="B16" s="66" t="s">
        <v>99</v>
      </c>
      <c r="C16" s="66" t="s">
        <v>59</v>
      </c>
      <c r="D16" s="67" t="s">
        <v>100</v>
      </c>
      <c r="E16" s="66" t="s">
        <v>66</v>
      </c>
      <c r="F16" s="66" t="s">
        <v>101</v>
      </c>
      <c r="G16" s="67" t="s">
        <v>102</v>
      </c>
      <c r="H16" s="75">
        <v>1</v>
      </c>
      <c r="I16" s="8" t="s">
        <v>103</v>
      </c>
      <c r="J16" s="75">
        <v>1</v>
      </c>
    </row>
    <row r="17" spans="1:10" s="59" customFormat="1" ht="214.5" thickBot="1" x14ac:dyDescent="0.25">
      <c r="A17" s="65">
        <f>A18+1</f>
        <v>15</v>
      </c>
      <c r="B17" s="66" t="s">
        <v>45</v>
      </c>
      <c r="C17" s="66" t="s">
        <v>59</v>
      </c>
      <c r="D17" s="67" t="s">
        <v>104</v>
      </c>
      <c r="E17" s="66" t="s">
        <v>66</v>
      </c>
      <c r="F17" s="66" t="s">
        <v>105</v>
      </c>
      <c r="G17" s="67" t="s">
        <v>106</v>
      </c>
      <c r="H17" s="75">
        <v>0.95</v>
      </c>
      <c r="I17" s="8" t="s">
        <v>130</v>
      </c>
      <c r="J17" s="76">
        <v>0.95099999999999996</v>
      </c>
    </row>
    <row r="18" spans="1:10" s="59" customFormat="1" ht="264.75" customHeight="1" thickBot="1" x14ac:dyDescent="0.25">
      <c r="A18" s="65">
        <f>A16+1</f>
        <v>14</v>
      </c>
      <c r="B18" s="66" t="s">
        <v>37</v>
      </c>
      <c r="C18" s="66" t="s">
        <v>59</v>
      </c>
      <c r="D18" s="67" t="s">
        <v>107</v>
      </c>
      <c r="E18" s="66" t="s">
        <v>69</v>
      </c>
      <c r="F18" s="66" t="s">
        <v>128</v>
      </c>
      <c r="G18" s="67" t="s">
        <v>129</v>
      </c>
      <c r="H18" s="75">
        <v>1</v>
      </c>
      <c r="I18" s="8" t="s">
        <v>147</v>
      </c>
      <c r="J18" s="76">
        <v>0.997</v>
      </c>
    </row>
    <row r="19" spans="1:10" s="59" customFormat="1" ht="291" customHeight="1" thickBot="1" x14ac:dyDescent="0.25">
      <c r="A19" s="65">
        <f>A17+1</f>
        <v>16</v>
      </c>
      <c r="B19" s="66" t="s">
        <v>41</v>
      </c>
      <c r="C19" s="66" t="s">
        <v>71</v>
      </c>
      <c r="D19" s="67" t="s">
        <v>108</v>
      </c>
      <c r="E19" s="66" t="s">
        <v>69</v>
      </c>
      <c r="F19" s="66" t="s">
        <v>109</v>
      </c>
      <c r="G19" s="67" t="s">
        <v>106</v>
      </c>
      <c r="H19" s="75">
        <v>1</v>
      </c>
      <c r="I19" s="8" t="s">
        <v>148</v>
      </c>
      <c r="J19" s="76">
        <v>0.996</v>
      </c>
    </row>
    <row r="20" spans="1:10" s="59" customFormat="1" ht="344.25" customHeight="1" thickBot="1" x14ac:dyDescent="0.25">
      <c r="A20" s="70">
        <f t="shared" si="0"/>
        <v>17</v>
      </c>
      <c r="B20" s="71" t="s">
        <v>49</v>
      </c>
      <c r="C20" s="71" t="s">
        <v>71</v>
      </c>
      <c r="D20" s="72" t="s">
        <v>110</v>
      </c>
      <c r="E20" s="71" t="s">
        <v>66</v>
      </c>
      <c r="F20" s="71" t="s">
        <v>111</v>
      </c>
      <c r="G20" s="72" t="s">
        <v>112</v>
      </c>
      <c r="H20" s="76">
        <v>1</v>
      </c>
      <c r="I20" s="73" t="s">
        <v>149</v>
      </c>
      <c r="J20" s="76">
        <v>0.995</v>
      </c>
    </row>
    <row r="21" spans="1:10" ht="15" x14ac:dyDescent="0.25">
      <c r="I21" s="74" t="s">
        <v>150</v>
      </c>
      <c r="J21" s="81">
        <f>AVERAGE(J4:J20)</f>
        <v>0.98200000000000021</v>
      </c>
    </row>
    <row r="22" spans="1:10" x14ac:dyDescent="0.2"/>
  </sheetData>
  <mergeCells count="1">
    <mergeCell ref="A1:I1"/>
  </mergeCells>
  <printOptions horizontalCentered="1"/>
  <pageMargins left="0.39370078740157483" right="0.39370078740157483" top="0.39370078740157483" bottom="0.39370078740157483" header="0.31496062992125984" footer="0.11811023622047245"/>
  <pageSetup paperSize="14" scale="58" fitToHeight="0" orientation="landscape" r:id="rId1"/>
  <rowBreaks count="4" manualBreakCount="4">
    <brk id="7" max="9" man="1"/>
    <brk id="11" max="9" man="1"/>
    <brk id="15" max="9" man="1"/>
    <brk id="18" max="9" man="1"/>
  </rowBreaks>
  <drawing r:id="rId2"/>
  <legacyDrawing r:id="rId3"/>
  <oleObjects>
    <mc:AlternateContent xmlns:mc="http://schemas.openxmlformats.org/markup-compatibility/2006">
      <mc:Choice Requires="x14">
        <oleObject progId="Equation.3" shapeId="2050" r:id="rId4">
          <objectPr defaultSize="0" autoPict="0" r:id="rId5">
            <anchor moveWithCells="1" sizeWithCells="1">
              <from>
                <xdr:col>5</xdr:col>
                <xdr:colOff>447675</xdr:colOff>
                <xdr:row>8</xdr:row>
                <xdr:rowOff>457200</xdr:rowOff>
              </from>
              <to>
                <xdr:col>5</xdr:col>
                <xdr:colOff>3781425</xdr:colOff>
                <xdr:row>8</xdr:row>
                <xdr:rowOff>990600</xdr:rowOff>
              </to>
            </anchor>
          </objectPr>
        </oleObject>
      </mc:Choice>
      <mc:Fallback>
        <oleObject progId="Equation.3" shapeId="205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
  <sheetViews>
    <sheetView tabSelected="1" view="pageBreakPreview" zoomScale="85" zoomScaleNormal="25" zoomScaleSheetLayoutView="85" workbookViewId="0">
      <pane ySplit="3" topLeftCell="A4" activePane="bottomLeft" state="frozen"/>
      <selection pane="bottomLeft" activeCell="E2" sqref="E2:G2"/>
    </sheetView>
  </sheetViews>
  <sheetFormatPr baseColWidth="10" defaultRowHeight="12.75" x14ac:dyDescent="0.2"/>
  <cols>
    <col min="1" max="1" width="14" style="20" bestFit="1" customWidth="1"/>
    <col min="2" max="2" width="28.7109375" style="3" customWidth="1"/>
    <col min="3" max="3" width="26" style="3" customWidth="1"/>
    <col min="4" max="4" width="27.140625" style="3" customWidth="1"/>
    <col min="5" max="6" width="13.85546875" style="3" bestFit="1" customWidth="1"/>
    <col min="7" max="7" width="13.28515625" style="3" customWidth="1"/>
    <col min="8" max="8" width="9.42578125" style="3" bestFit="1" customWidth="1"/>
    <col min="9" max="9" width="12.7109375" style="3" customWidth="1"/>
    <col min="10" max="10" width="18.7109375" style="3" customWidth="1"/>
    <col min="11" max="11" width="70.140625" style="3" customWidth="1"/>
    <col min="12" max="12" width="15.28515625" style="4" bestFit="1" customWidth="1"/>
    <col min="13" max="14" width="11.42578125" style="1"/>
    <col min="15" max="15" width="11.42578125" style="2"/>
    <col min="16" max="16" width="11.42578125" style="1"/>
    <col min="17" max="16384" width="11.42578125" style="3"/>
  </cols>
  <sheetData>
    <row r="1" spans="1:16" s="22" customFormat="1" ht="38.25" customHeight="1" thickBot="1" x14ac:dyDescent="0.35">
      <c r="A1" s="83" t="s">
        <v>123</v>
      </c>
      <c r="B1" s="83"/>
      <c r="C1" s="83"/>
      <c r="D1" s="83"/>
      <c r="E1" s="83"/>
      <c r="F1" s="83"/>
      <c r="G1" s="83"/>
      <c r="H1" s="83"/>
      <c r="I1" s="83"/>
      <c r="J1" s="83"/>
      <c r="K1" s="83"/>
      <c r="L1" s="21"/>
    </row>
    <row r="2" spans="1:16" ht="24.75" customHeight="1" thickBot="1" x14ac:dyDescent="0.25">
      <c r="A2" s="89" t="s">
        <v>0</v>
      </c>
      <c r="B2" s="90"/>
      <c r="C2" s="89" t="s">
        <v>1</v>
      </c>
      <c r="D2" s="90"/>
      <c r="E2" s="91" t="s">
        <v>2</v>
      </c>
      <c r="F2" s="91"/>
      <c r="G2" s="92"/>
      <c r="H2" s="93" t="s">
        <v>3</v>
      </c>
      <c r="I2" s="94"/>
      <c r="J2" s="84" t="s">
        <v>4</v>
      </c>
      <c r="K2" s="85"/>
      <c r="L2" s="86"/>
    </row>
    <row r="3" spans="1:16" ht="51.75" thickBot="1" x14ac:dyDescent="0.25">
      <c r="A3" s="24" t="s">
        <v>5</v>
      </c>
      <c r="B3" s="25" t="s">
        <v>6</v>
      </c>
      <c r="C3" s="24" t="s">
        <v>7</v>
      </c>
      <c r="D3" s="25" t="s">
        <v>8</v>
      </c>
      <c r="E3" s="26" t="s">
        <v>9</v>
      </c>
      <c r="F3" s="27" t="s">
        <v>10</v>
      </c>
      <c r="G3" s="25" t="s">
        <v>11</v>
      </c>
      <c r="H3" s="24" t="s">
        <v>122</v>
      </c>
      <c r="I3" s="27" t="s">
        <v>12</v>
      </c>
      <c r="J3" s="34" t="s">
        <v>14</v>
      </c>
      <c r="K3" s="28" t="s">
        <v>15</v>
      </c>
      <c r="L3" s="29" t="s">
        <v>16</v>
      </c>
      <c r="M3" s="30" t="s">
        <v>13</v>
      </c>
    </row>
    <row r="4" spans="1:16" s="17" customFormat="1" ht="169.5" customHeight="1" x14ac:dyDescent="0.2">
      <c r="A4" s="40" t="s">
        <v>17</v>
      </c>
      <c r="B4" s="87" t="s">
        <v>18</v>
      </c>
      <c r="C4" s="41" t="s">
        <v>19</v>
      </c>
      <c r="D4" s="41" t="s">
        <v>20</v>
      </c>
      <c r="E4" s="42">
        <v>0.83299999999999996</v>
      </c>
      <c r="F4" s="42">
        <v>0.99960000000000004</v>
      </c>
      <c r="G4" s="43" t="s">
        <v>21</v>
      </c>
      <c r="H4" s="44">
        <v>43101</v>
      </c>
      <c r="I4" s="45">
        <v>43465</v>
      </c>
      <c r="J4" s="35" t="s">
        <v>22</v>
      </c>
      <c r="K4" s="23" t="s">
        <v>115</v>
      </c>
      <c r="L4" s="79">
        <v>1</v>
      </c>
      <c r="M4" s="31">
        <v>1</v>
      </c>
      <c r="N4" s="15"/>
      <c r="O4" s="16"/>
      <c r="P4" s="15"/>
    </row>
    <row r="5" spans="1:16" s="17" customFormat="1" ht="216" x14ac:dyDescent="0.2">
      <c r="A5" s="46" t="s">
        <v>17</v>
      </c>
      <c r="B5" s="88"/>
      <c r="C5" s="10" t="s">
        <v>23</v>
      </c>
      <c r="D5" s="10" t="s">
        <v>24</v>
      </c>
      <c r="E5" s="11">
        <v>0.83299999999999996</v>
      </c>
      <c r="F5" s="11">
        <v>0.99960000000000004</v>
      </c>
      <c r="G5" s="9" t="s">
        <v>21</v>
      </c>
      <c r="H5" s="12">
        <v>43101</v>
      </c>
      <c r="I5" s="47">
        <v>43465</v>
      </c>
      <c r="J5" s="36" t="s">
        <v>136</v>
      </c>
      <c r="K5" s="14" t="s">
        <v>152</v>
      </c>
      <c r="L5" s="78">
        <v>0.85089999999999999</v>
      </c>
      <c r="M5" s="32">
        <v>0.8</v>
      </c>
      <c r="N5" s="15"/>
      <c r="O5" s="16"/>
      <c r="P5" s="15"/>
    </row>
    <row r="6" spans="1:16" s="17" customFormat="1" ht="168" x14ac:dyDescent="0.2">
      <c r="A6" s="46" t="s">
        <v>17</v>
      </c>
      <c r="B6" s="88"/>
      <c r="C6" s="10" t="s">
        <v>25</v>
      </c>
      <c r="D6" s="10" t="s">
        <v>26</v>
      </c>
      <c r="E6" s="11">
        <v>0.83299999999999996</v>
      </c>
      <c r="F6" s="11">
        <v>0.99960000000000004</v>
      </c>
      <c r="G6" s="9" t="s">
        <v>21</v>
      </c>
      <c r="H6" s="12">
        <v>43101</v>
      </c>
      <c r="I6" s="47">
        <v>43465</v>
      </c>
      <c r="J6" s="36" t="s">
        <v>22</v>
      </c>
      <c r="K6" s="14" t="s">
        <v>113</v>
      </c>
      <c r="L6" s="78">
        <v>0.98</v>
      </c>
      <c r="M6" s="32">
        <v>0.98</v>
      </c>
      <c r="N6" s="15"/>
      <c r="O6" s="18"/>
      <c r="P6" s="15"/>
    </row>
    <row r="7" spans="1:16" s="17" customFormat="1" ht="144" x14ac:dyDescent="0.2">
      <c r="A7" s="46" t="s">
        <v>17</v>
      </c>
      <c r="B7" s="10" t="s">
        <v>153</v>
      </c>
      <c r="C7" s="10" t="s">
        <v>27</v>
      </c>
      <c r="D7" s="10" t="s">
        <v>28</v>
      </c>
      <c r="E7" s="11">
        <v>0.85</v>
      </c>
      <c r="F7" s="11">
        <v>1</v>
      </c>
      <c r="G7" s="9" t="s">
        <v>29</v>
      </c>
      <c r="H7" s="12">
        <v>43101</v>
      </c>
      <c r="I7" s="47">
        <v>43465</v>
      </c>
      <c r="J7" s="36" t="s">
        <v>30</v>
      </c>
      <c r="K7" s="14" t="s">
        <v>119</v>
      </c>
      <c r="L7" s="78">
        <v>0.999</v>
      </c>
      <c r="M7" s="32">
        <v>0.99509999999999998</v>
      </c>
      <c r="N7" s="15"/>
      <c r="O7" s="18"/>
      <c r="P7" s="15"/>
    </row>
    <row r="8" spans="1:16" s="17" customFormat="1" ht="180" x14ac:dyDescent="0.2">
      <c r="A8" s="46" t="s">
        <v>17</v>
      </c>
      <c r="B8" s="10" t="s">
        <v>154</v>
      </c>
      <c r="C8" s="10" t="s">
        <v>155</v>
      </c>
      <c r="D8" s="10" t="s">
        <v>31</v>
      </c>
      <c r="E8" s="11">
        <v>0.83299999999999996</v>
      </c>
      <c r="F8" s="11">
        <v>0.99960000000000004</v>
      </c>
      <c r="G8" s="13" t="s">
        <v>156</v>
      </c>
      <c r="H8" s="12">
        <v>43101</v>
      </c>
      <c r="I8" s="47">
        <v>43465</v>
      </c>
      <c r="J8" s="37" t="s">
        <v>32</v>
      </c>
      <c r="K8" s="14" t="s">
        <v>157</v>
      </c>
      <c r="L8" s="78">
        <v>1</v>
      </c>
      <c r="M8" s="32">
        <v>1</v>
      </c>
      <c r="N8" s="15"/>
      <c r="O8" s="16"/>
      <c r="P8" s="15"/>
    </row>
    <row r="9" spans="1:16" s="17" customFormat="1" ht="216" x14ac:dyDescent="0.2">
      <c r="A9" s="46" t="s">
        <v>17</v>
      </c>
      <c r="B9" s="10" t="s">
        <v>33</v>
      </c>
      <c r="C9" s="10" t="s">
        <v>34</v>
      </c>
      <c r="D9" s="10" t="s">
        <v>35</v>
      </c>
      <c r="E9" s="11">
        <v>0.75</v>
      </c>
      <c r="F9" s="11">
        <v>1</v>
      </c>
      <c r="G9" s="9" t="s">
        <v>36</v>
      </c>
      <c r="H9" s="12">
        <v>43101</v>
      </c>
      <c r="I9" s="47">
        <v>43465</v>
      </c>
      <c r="J9" s="37" t="s">
        <v>37</v>
      </c>
      <c r="K9" s="14" t="s">
        <v>158</v>
      </c>
      <c r="L9" s="78">
        <v>1</v>
      </c>
      <c r="M9" s="32">
        <v>1</v>
      </c>
      <c r="N9" s="15"/>
      <c r="O9" s="16"/>
      <c r="P9" s="15"/>
    </row>
    <row r="10" spans="1:16" s="17" customFormat="1" ht="168" x14ac:dyDescent="0.2">
      <c r="A10" s="46" t="s">
        <v>17</v>
      </c>
      <c r="B10" s="10" t="s">
        <v>38</v>
      </c>
      <c r="C10" s="10" t="s">
        <v>39</v>
      </c>
      <c r="D10" s="10" t="s">
        <v>40</v>
      </c>
      <c r="E10" s="11">
        <v>0.75</v>
      </c>
      <c r="F10" s="11">
        <v>1</v>
      </c>
      <c r="G10" s="9" t="s">
        <v>36</v>
      </c>
      <c r="H10" s="12">
        <v>43101</v>
      </c>
      <c r="I10" s="47">
        <v>43465</v>
      </c>
      <c r="J10" s="37" t="s">
        <v>41</v>
      </c>
      <c r="K10" s="14" t="s">
        <v>159</v>
      </c>
      <c r="L10" s="78">
        <v>1</v>
      </c>
      <c r="M10" s="32">
        <v>1</v>
      </c>
      <c r="N10" s="15"/>
      <c r="O10" s="16"/>
      <c r="P10" s="15"/>
    </row>
    <row r="11" spans="1:16" s="17" customFormat="1" ht="240" x14ac:dyDescent="0.2">
      <c r="A11" s="46" t="s">
        <v>17</v>
      </c>
      <c r="B11" s="10" t="s">
        <v>42</v>
      </c>
      <c r="C11" s="10" t="s">
        <v>43</v>
      </c>
      <c r="D11" s="10" t="s">
        <v>44</v>
      </c>
      <c r="E11" s="11">
        <v>0.66700000000000004</v>
      </c>
      <c r="F11" s="11">
        <v>1</v>
      </c>
      <c r="G11" s="13" t="s">
        <v>36</v>
      </c>
      <c r="H11" s="12">
        <v>43101</v>
      </c>
      <c r="I11" s="47">
        <v>43465</v>
      </c>
      <c r="J11" s="37" t="s">
        <v>45</v>
      </c>
      <c r="K11" s="14" t="s">
        <v>114</v>
      </c>
      <c r="L11" s="78">
        <v>0.95089999999999997</v>
      </c>
      <c r="M11" s="32">
        <v>0.95</v>
      </c>
      <c r="N11" s="15"/>
      <c r="O11" s="18"/>
      <c r="P11" s="15"/>
    </row>
    <row r="12" spans="1:16" s="17" customFormat="1" ht="168.75" thickBot="1" x14ac:dyDescent="0.25">
      <c r="A12" s="48" t="s">
        <v>17</v>
      </c>
      <c r="B12" s="49" t="s">
        <v>46</v>
      </c>
      <c r="C12" s="49" t="s">
        <v>47</v>
      </c>
      <c r="D12" s="49" t="s">
        <v>48</v>
      </c>
      <c r="E12" s="50">
        <v>0.66659999999999997</v>
      </c>
      <c r="F12" s="50">
        <v>0.99990000000000001</v>
      </c>
      <c r="G12" s="51" t="s">
        <v>36</v>
      </c>
      <c r="H12" s="52">
        <v>43160</v>
      </c>
      <c r="I12" s="53">
        <v>43465</v>
      </c>
      <c r="J12" s="38" t="s">
        <v>49</v>
      </c>
      <c r="K12" s="39" t="s">
        <v>160</v>
      </c>
      <c r="L12" s="80">
        <v>1</v>
      </c>
      <c r="M12" s="32">
        <v>1</v>
      </c>
      <c r="N12" s="15"/>
      <c r="O12" s="16"/>
      <c r="P12" s="15"/>
    </row>
    <row r="13" spans="1:16" ht="15.75" thickBot="1" x14ac:dyDescent="0.25">
      <c r="A13" s="19"/>
      <c r="B13" s="5"/>
      <c r="C13" s="5"/>
      <c r="D13" s="5"/>
      <c r="E13" s="5"/>
      <c r="F13" s="5"/>
      <c r="G13" s="5"/>
      <c r="H13" s="5"/>
      <c r="I13" s="5"/>
      <c r="J13" s="5"/>
      <c r="K13" s="33" t="s">
        <v>121</v>
      </c>
      <c r="L13" s="77">
        <f>AVERAGE(L4:L12)</f>
        <v>0.97564444444444431</v>
      </c>
    </row>
    <row r="14" spans="1:16" ht="15" x14ac:dyDescent="0.2">
      <c r="A14" s="19"/>
      <c r="B14" s="5"/>
      <c r="C14" s="5"/>
      <c r="D14" s="5"/>
      <c r="E14" s="5"/>
      <c r="F14" s="5"/>
      <c r="G14" s="5"/>
      <c r="H14" s="5"/>
      <c r="I14" s="5"/>
      <c r="J14" s="5"/>
      <c r="K14" s="5"/>
      <c r="L14" s="6"/>
    </row>
  </sheetData>
  <mergeCells count="7">
    <mergeCell ref="A1:K1"/>
    <mergeCell ref="J2:L2"/>
    <mergeCell ref="B4:B6"/>
    <mergeCell ref="A2:B2"/>
    <mergeCell ref="C2:D2"/>
    <mergeCell ref="E2:G2"/>
    <mergeCell ref="H2:I2"/>
  </mergeCells>
  <pageMargins left="0.39370078740157483" right="0.39370078740157483" top="0.39370078740157483" bottom="0.39370078740157483" header="0.31496062992125984" footer="0.11811023622047245"/>
  <pageSetup paperSize="14" scale="56" fitToHeight="0" orientation="landscape" r:id="rId1"/>
  <rowBreaks count="1" manualBreakCount="1">
    <brk id="8" max="12"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'C:\Users\lvesga.sanchez\Desktop\PROGRAMACION%202018\[PLAN%20DE%20ACCIÓN%20INSTITUCIONAL%202018%20ADMINISTRATIVA.xlsx]LISTAS DESPLEGABLES'!#REF!</xm:f>
          </x14:formula1>
          <xm:sqref>G9:G11</xm:sqref>
        </x14:dataValidation>
        <x14:dataValidation type="list" allowBlank="1" showInputMessage="1" showErrorMessage="1" xr:uid="{00000000-0002-0000-0000-000001000000}">
          <x14:formula1>
            <xm:f>'C:\Users\cesar.fernandez\AppData\Local\Microsoft\Windows\INetCache\Content.Outlook\IRZ65M80\[PLAN%20DE%20ACCIÓN%20INSTITUCIONAL%202018%20(003).xlsx]LISTAS DESPLEGABLES'!#REF!</xm:f>
          </x14:formula1>
          <xm:sqref>G4</xm:sqref>
        </x14:dataValidation>
        <x14:dataValidation type="list" allowBlank="1" showInputMessage="1" showErrorMessage="1" xr:uid="{00000000-0002-0000-0000-000002000000}">
          <x14:formula1>
            <xm:f>'C:\Users\cesar.fernandez\Desktop\[Copia%20de%20PLAN%20DE%20ACCIÓN%20INSTITUCIONAL%202018%20-%20NOVIEMBRE%20DE%202017%20333.xlsx]LISTAS DESPLEGABLES'!#REF!</xm:f>
          </x14:formula1>
          <xm:sqref>G5:G6</xm:sqref>
        </x14:dataValidation>
        <x14:dataValidation type="list" allowBlank="1" showInputMessage="1" showErrorMessage="1" xr:uid="{00000000-0002-0000-0000-000003000000}">
          <x14:formula1>
            <xm:f>'C:\Users\lvesga.sanchez\AppData\Local\Microsoft\Windows\INetCache\Content.Outlook\W75LHQMD\[programacion%20plan%20de%20accion%202018%20juridica.xlsx]LISTAS DESPLEGABLES'!#REF!</xm:f>
          </x14:formula1>
          <xm:sqref>G7</xm:sqref>
        </x14:dataValidation>
        <x14:dataValidation type="list" allowBlank="1" showInputMessage="1" showErrorMessage="1" xr:uid="{00000000-0002-0000-0000-000004000000}">
          <x14:formula1>
            <xm:f>'C:\Users\cesar.fernandez\AppData\Local\Microsoft\Windows\INetCache\Content.Outlook\EHANSS0D\[Copia%20de%20PLAN%20DE%20ACCIÓN%20INSTITUCIONAL%202018.xlsx]LISTAS DESPLEGABLES'!#REF!</xm:f>
          </x14:formula1>
          <xm:sqref>G12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Anexo 1</vt:lpstr>
      <vt:lpstr>Anexo 2</vt:lpstr>
      <vt:lpstr>'Anexo 2'!Área_de_impresión</vt:lpstr>
      <vt:lpstr>'Anexo 1'!Títulos_a_imprimir</vt:lpstr>
      <vt:lpstr>'Anexo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Ortiz Martin</dc:creator>
  <cp:lastModifiedBy>German Ortiz Martin</cp:lastModifiedBy>
  <cp:lastPrinted>2019-02-05T14:20:17Z</cp:lastPrinted>
  <dcterms:created xsi:type="dcterms:W3CDTF">2019-01-29T03:43:06Z</dcterms:created>
  <dcterms:modified xsi:type="dcterms:W3CDTF">2019-02-08T13:52:44Z</dcterms:modified>
</cp:coreProperties>
</file>